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boulot\misc\logiciels\ExcelGR\PE_Oudin\"/>
    </mc:Choice>
  </mc:AlternateContent>
  <bookViews>
    <workbookView xWindow="0" yWindow="0" windowWidth="28800" windowHeight="12150"/>
  </bookViews>
  <sheets>
    <sheet name="PE calculation" sheetId="1" r:id="rId1"/>
    <sheet name="PE curve" sheetId="4" r:id="rId2"/>
  </sheets>
  <calcPr calcId="162913"/>
</workbook>
</file>

<file path=xl/calcChain.xml><?xml version="1.0" encoding="utf-8"?>
<calcChain xmlns="http://schemas.openxmlformats.org/spreadsheetml/2006/main">
  <c r="E14" i="1" l="1"/>
  <c r="F14" i="1" s="1"/>
  <c r="J14" i="1"/>
  <c r="E15" i="1"/>
  <c r="F15" i="1"/>
  <c r="H15" i="1"/>
  <c r="I15" i="1" s="1"/>
  <c r="J15" i="1"/>
  <c r="E16" i="1"/>
  <c r="F16" i="1"/>
  <c r="H16" i="1"/>
  <c r="I16" i="1"/>
  <c r="K16" i="1" s="1"/>
  <c r="J16" i="1"/>
  <c r="E17" i="1"/>
  <c r="F17" i="1"/>
  <c r="H17" i="1" s="1"/>
  <c r="I17" i="1" s="1"/>
  <c r="J17" i="1"/>
  <c r="E18" i="1"/>
  <c r="F18" i="1"/>
  <c r="H18" i="1"/>
  <c r="I18" i="1" s="1"/>
  <c r="J18" i="1"/>
  <c r="E19" i="1"/>
  <c r="F19" i="1"/>
  <c r="H19" i="1"/>
  <c r="I19" i="1"/>
  <c r="K19" i="1" s="1"/>
  <c r="J19" i="1"/>
  <c r="L19" i="1"/>
  <c r="M19" i="1" s="1"/>
  <c r="E20" i="1"/>
  <c r="F20" i="1"/>
  <c r="H20" i="1" s="1"/>
  <c r="I20" i="1" s="1"/>
  <c r="J20" i="1"/>
  <c r="E21" i="1"/>
  <c r="F21" i="1"/>
  <c r="K21" i="1" s="1"/>
  <c r="H21" i="1"/>
  <c r="I21" i="1" s="1"/>
  <c r="J21" i="1"/>
  <c r="E22" i="1"/>
  <c r="F22" i="1"/>
  <c r="H22" i="1"/>
  <c r="I22" i="1"/>
  <c r="K22" i="1" s="1"/>
  <c r="J22" i="1"/>
  <c r="L22" i="1"/>
  <c r="M22" i="1" s="1"/>
  <c r="E23" i="1"/>
  <c r="F23" i="1"/>
  <c r="H23" i="1" s="1"/>
  <c r="I23" i="1" s="1"/>
  <c r="J23" i="1"/>
  <c r="E24" i="1"/>
  <c r="F24" i="1"/>
  <c r="H24" i="1"/>
  <c r="I24" i="1" s="1"/>
  <c r="J24" i="1"/>
  <c r="E25" i="1"/>
  <c r="F25" i="1"/>
  <c r="H25" i="1"/>
  <c r="I25" i="1"/>
  <c r="K25" i="1" s="1"/>
  <c r="J25" i="1"/>
  <c r="E26" i="1"/>
  <c r="F26" i="1"/>
  <c r="H26" i="1" s="1"/>
  <c r="I26" i="1" s="1"/>
  <c r="J26" i="1"/>
  <c r="E27" i="1"/>
  <c r="F27" i="1"/>
  <c r="H27" i="1"/>
  <c r="I27" i="1" s="1"/>
  <c r="J27" i="1"/>
  <c r="E28" i="1"/>
  <c r="F28" i="1"/>
  <c r="H28" i="1"/>
  <c r="I28" i="1"/>
  <c r="K28" i="1" s="1"/>
  <c r="J28" i="1"/>
  <c r="L28" i="1" s="1"/>
  <c r="M28" i="1" s="1"/>
  <c r="E29" i="1"/>
  <c r="F29" i="1"/>
  <c r="H29" i="1" s="1"/>
  <c r="I29" i="1" s="1"/>
  <c r="J29" i="1"/>
  <c r="E30" i="1"/>
  <c r="F30" i="1"/>
  <c r="J30" i="1"/>
  <c r="E31" i="1"/>
  <c r="F31" i="1"/>
  <c r="H31" i="1"/>
  <c r="I31" i="1"/>
  <c r="K31" i="1" s="1"/>
  <c r="J31" i="1"/>
  <c r="L31" i="1"/>
  <c r="M31" i="1" s="1"/>
  <c r="E32" i="1"/>
  <c r="F32" i="1"/>
  <c r="H32" i="1" s="1"/>
  <c r="I32" i="1" s="1"/>
  <c r="J32" i="1"/>
  <c r="E33" i="1"/>
  <c r="F33" i="1"/>
  <c r="H33" i="1" s="1"/>
  <c r="I33" i="1" s="1"/>
  <c r="J33" i="1"/>
  <c r="E34" i="1"/>
  <c r="F34" i="1"/>
  <c r="H34" i="1"/>
  <c r="I34" i="1"/>
  <c r="K34" i="1" s="1"/>
  <c r="J34" i="1"/>
  <c r="E35" i="1"/>
  <c r="F35" i="1"/>
  <c r="H35" i="1" s="1"/>
  <c r="I35" i="1" s="1"/>
  <c r="J35" i="1"/>
  <c r="E36" i="1"/>
  <c r="F36" i="1"/>
  <c r="H36" i="1"/>
  <c r="I36" i="1" s="1"/>
  <c r="J36" i="1"/>
  <c r="E37" i="1"/>
  <c r="F37" i="1"/>
  <c r="H37" i="1"/>
  <c r="I37" i="1"/>
  <c r="K37" i="1" s="1"/>
  <c r="J37" i="1"/>
  <c r="L37" i="1" s="1"/>
  <c r="M37" i="1" s="1"/>
  <c r="E38" i="1"/>
  <c r="F38" i="1"/>
  <c r="H38" i="1" s="1"/>
  <c r="I38" i="1" s="1"/>
  <c r="J38" i="1"/>
  <c r="E39" i="1"/>
  <c r="F39" i="1"/>
  <c r="J39" i="1"/>
  <c r="E40" i="1"/>
  <c r="F40" i="1"/>
  <c r="H40" i="1"/>
  <c r="I40" i="1"/>
  <c r="K40" i="1" s="1"/>
  <c r="J40" i="1"/>
  <c r="L40" i="1"/>
  <c r="M40" i="1" s="1"/>
  <c r="E41" i="1"/>
  <c r="F41" i="1"/>
  <c r="H41" i="1" s="1"/>
  <c r="I41" i="1" s="1"/>
  <c r="J41" i="1"/>
  <c r="E42" i="1"/>
  <c r="F42" i="1"/>
  <c r="H42" i="1" s="1"/>
  <c r="I42" i="1" s="1"/>
  <c r="J42" i="1"/>
  <c r="E43" i="1"/>
  <c r="F43" i="1"/>
  <c r="H43" i="1"/>
  <c r="I43" i="1"/>
  <c r="K43" i="1" s="1"/>
  <c r="J43" i="1"/>
  <c r="E44" i="1"/>
  <c r="F44" i="1"/>
  <c r="H44" i="1" s="1"/>
  <c r="I44" i="1" s="1"/>
  <c r="J44" i="1"/>
  <c r="E45" i="1"/>
  <c r="F45" i="1"/>
  <c r="H45" i="1"/>
  <c r="I45" i="1" s="1"/>
  <c r="J45" i="1"/>
  <c r="E46" i="1"/>
  <c r="F46" i="1"/>
  <c r="H46" i="1"/>
  <c r="I46" i="1"/>
  <c r="K46" i="1" s="1"/>
  <c r="J46" i="1"/>
  <c r="L46" i="1" s="1"/>
  <c r="M46" i="1" s="1"/>
  <c r="E47" i="1"/>
  <c r="F47" i="1"/>
  <c r="H47" i="1" s="1"/>
  <c r="I47" i="1" s="1"/>
  <c r="J47" i="1"/>
  <c r="E48" i="1"/>
  <c r="F48" i="1"/>
  <c r="J48" i="1"/>
  <c r="E49" i="1"/>
  <c r="F49" i="1"/>
  <c r="H49" i="1"/>
  <c r="I49" i="1"/>
  <c r="K49" i="1"/>
  <c r="J49" i="1"/>
  <c r="L49" i="1" s="1"/>
  <c r="M49" i="1" s="1"/>
  <c r="E50" i="1"/>
  <c r="F50" i="1"/>
  <c r="H50" i="1" s="1"/>
  <c r="I50" i="1" s="1"/>
  <c r="J50" i="1"/>
  <c r="E51" i="1"/>
  <c r="F51" i="1" s="1"/>
  <c r="J51" i="1"/>
  <c r="E52" i="1"/>
  <c r="F52" i="1"/>
  <c r="H52" i="1"/>
  <c r="I52" i="1"/>
  <c r="J52" i="1"/>
  <c r="E53" i="1"/>
  <c r="F53" i="1"/>
  <c r="H53" i="1" s="1"/>
  <c r="I53" i="1" s="1"/>
  <c r="J53" i="1"/>
  <c r="E54" i="1"/>
  <c r="F54" i="1" s="1"/>
  <c r="J54" i="1"/>
  <c r="E55" i="1"/>
  <c r="F55" i="1"/>
  <c r="H55" i="1"/>
  <c r="I55" i="1"/>
  <c r="K55" i="1" s="1"/>
  <c r="L55" i="1" s="1"/>
  <c r="J55" i="1"/>
  <c r="M55" i="1"/>
  <c r="E56" i="1"/>
  <c r="F56" i="1"/>
  <c r="H56" i="1" s="1"/>
  <c r="I56" i="1" s="1"/>
  <c r="J56" i="1"/>
  <c r="E57" i="1"/>
  <c r="F57" i="1"/>
  <c r="H57" i="1"/>
  <c r="I57" i="1" s="1"/>
  <c r="J57" i="1"/>
  <c r="E58" i="1"/>
  <c r="F58" i="1"/>
  <c r="H58" i="1"/>
  <c r="I58" i="1"/>
  <c r="J58" i="1"/>
  <c r="E59" i="1"/>
  <c r="F59" i="1"/>
  <c r="H59" i="1" s="1"/>
  <c r="I59" i="1" s="1"/>
  <c r="J59" i="1"/>
  <c r="E60" i="1"/>
  <c r="F60" i="1"/>
  <c r="H60" i="1"/>
  <c r="I60" i="1" s="1"/>
  <c r="J60" i="1"/>
  <c r="E61" i="1"/>
  <c r="F61" i="1"/>
  <c r="H61" i="1"/>
  <c r="I61" i="1"/>
  <c r="L61" i="1" s="1"/>
  <c r="M61" i="1" s="1"/>
  <c r="K61" i="1"/>
  <c r="J61" i="1"/>
  <c r="E62" i="1"/>
  <c r="F62" i="1"/>
  <c r="H62" i="1" s="1"/>
  <c r="I62" i="1" s="1"/>
  <c r="J62" i="1"/>
  <c r="E63" i="1"/>
  <c r="F63" i="1" s="1"/>
  <c r="J63" i="1"/>
  <c r="E64" i="1"/>
  <c r="F64" i="1"/>
  <c r="H64" i="1"/>
  <c r="I64" i="1"/>
  <c r="K64" i="1"/>
  <c r="J64" i="1"/>
  <c r="E65" i="1"/>
  <c r="F65" i="1"/>
  <c r="H65" i="1" s="1"/>
  <c r="I65" i="1" s="1"/>
  <c r="J65" i="1"/>
  <c r="E66" i="1"/>
  <c r="F66" i="1"/>
  <c r="H66" i="1"/>
  <c r="I66" i="1"/>
  <c r="J66" i="1"/>
  <c r="E67" i="1"/>
  <c r="F67" i="1"/>
  <c r="H67" i="1"/>
  <c r="I67" i="1" s="1"/>
  <c r="J67" i="1"/>
  <c r="E68" i="1"/>
  <c r="F68" i="1"/>
  <c r="H68" i="1" s="1"/>
  <c r="I68" i="1" s="1"/>
  <c r="J68" i="1"/>
  <c r="E69" i="1"/>
  <c r="F69" i="1" s="1"/>
  <c r="J69" i="1"/>
  <c r="E70" i="1"/>
  <c r="F70" i="1"/>
  <c r="H70" i="1"/>
  <c r="I70" i="1"/>
  <c r="K70" i="1"/>
  <c r="J70" i="1"/>
  <c r="E71" i="1"/>
  <c r="F71" i="1"/>
  <c r="H71" i="1" s="1"/>
  <c r="I71" i="1" s="1"/>
  <c r="J71" i="1"/>
  <c r="E72" i="1"/>
  <c r="F72" i="1"/>
  <c r="H72" i="1"/>
  <c r="I72" i="1"/>
  <c r="J72" i="1"/>
  <c r="E73" i="1"/>
  <c r="F73" i="1"/>
  <c r="H73" i="1"/>
  <c r="I73" i="1" s="1"/>
  <c r="J73" i="1"/>
  <c r="E74" i="1"/>
  <c r="F74" i="1"/>
  <c r="H74" i="1" s="1"/>
  <c r="I74" i="1" s="1"/>
  <c r="J74" i="1"/>
  <c r="E75" i="1"/>
  <c r="F75" i="1" s="1"/>
  <c r="J75" i="1"/>
  <c r="E76" i="1"/>
  <c r="F76" i="1"/>
  <c r="H76" i="1"/>
  <c r="I76" i="1"/>
  <c r="K76" i="1"/>
  <c r="J76" i="1"/>
  <c r="E77" i="1"/>
  <c r="F77" i="1"/>
  <c r="H77" i="1" s="1"/>
  <c r="I77" i="1" s="1"/>
  <c r="J77" i="1"/>
  <c r="E78" i="1"/>
  <c r="F78" i="1"/>
  <c r="H78" i="1"/>
  <c r="I78" i="1"/>
  <c r="J78" i="1"/>
  <c r="E79" i="1"/>
  <c r="F79" i="1"/>
  <c r="J79" i="1"/>
  <c r="E80" i="1"/>
  <c r="F80" i="1"/>
  <c r="H80" i="1" s="1"/>
  <c r="I80" i="1" s="1"/>
  <c r="J80" i="1"/>
  <c r="E81" i="1"/>
  <c r="F81" i="1" s="1"/>
  <c r="J81" i="1"/>
  <c r="E82" i="1"/>
  <c r="F82" i="1"/>
  <c r="H82" i="1"/>
  <c r="I82" i="1"/>
  <c r="K82" i="1"/>
  <c r="J82" i="1"/>
  <c r="E83" i="1"/>
  <c r="F83" i="1"/>
  <c r="H83" i="1" s="1"/>
  <c r="I83" i="1" s="1"/>
  <c r="J83" i="1"/>
  <c r="E84" i="1"/>
  <c r="F84" i="1"/>
  <c r="H84" i="1"/>
  <c r="I84" i="1" s="1"/>
  <c r="J84" i="1"/>
  <c r="E85" i="1"/>
  <c r="F85" i="1"/>
  <c r="J85" i="1"/>
  <c r="E86" i="1"/>
  <c r="F86" i="1"/>
  <c r="H86" i="1" s="1"/>
  <c r="I86" i="1" s="1"/>
  <c r="J86" i="1"/>
  <c r="E87" i="1"/>
  <c r="F87" i="1" s="1"/>
  <c r="J87" i="1"/>
  <c r="E88" i="1"/>
  <c r="F88" i="1"/>
  <c r="H88" i="1"/>
  <c r="I88" i="1"/>
  <c r="J88" i="1"/>
  <c r="E89" i="1"/>
  <c r="F89" i="1"/>
  <c r="H89" i="1" s="1"/>
  <c r="I89" i="1" s="1"/>
  <c r="J89" i="1"/>
  <c r="E90" i="1"/>
  <c r="F90" i="1"/>
  <c r="H90" i="1"/>
  <c r="I90" i="1" s="1"/>
  <c r="J90" i="1"/>
  <c r="E91" i="1"/>
  <c r="F91" i="1"/>
  <c r="J91" i="1"/>
  <c r="E92" i="1"/>
  <c r="F92" i="1"/>
  <c r="H92" i="1" s="1"/>
  <c r="I92" i="1" s="1"/>
  <c r="J92" i="1"/>
  <c r="E93" i="1"/>
  <c r="F93" i="1" s="1"/>
  <c r="J93" i="1"/>
  <c r="E94" i="1"/>
  <c r="F94" i="1"/>
  <c r="H94" i="1"/>
  <c r="I94" i="1"/>
  <c r="K94" i="1"/>
  <c r="J94" i="1"/>
  <c r="E95" i="1"/>
  <c r="F95" i="1"/>
  <c r="H95" i="1" s="1"/>
  <c r="I95" i="1" s="1"/>
  <c r="J95" i="1"/>
  <c r="E96" i="1"/>
  <c r="F96" i="1"/>
  <c r="H96" i="1"/>
  <c r="I96" i="1" s="1"/>
  <c r="J96" i="1"/>
  <c r="E97" i="1"/>
  <c r="F97" i="1"/>
  <c r="J97" i="1"/>
  <c r="E98" i="1"/>
  <c r="F98" i="1"/>
  <c r="J98" i="1"/>
  <c r="E99" i="1"/>
  <c r="F99" i="1" s="1"/>
  <c r="J99" i="1"/>
  <c r="E100" i="1"/>
  <c r="F100" i="1"/>
  <c r="H100" i="1"/>
  <c r="I100" i="1"/>
  <c r="K100" i="1"/>
  <c r="J100" i="1"/>
  <c r="E101" i="1"/>
  <c r="F101" i="1"/>
  <c r="J101" i="1"/>
  <c r="E102" i="1"/>
  <c r="F102" i="1"/>
  <c r="H102" i="1"/>
  <c r="I102" i="1" s="1"/>
  <c r="J102" i="1"/>
  <c r="E103" i="1"/>
  <c r="F103" i="1"/>
  <c r="J103" i="1"/>
  <c r="E104" i="1"/>
  <c r="F104" i="1"/>
  <c r="J104" i="1"/>
  <c r="E105" i="1"/>
  <c r="F105" i="1" s="1"/>
  <c r="J105" i="1"/>
  <c r="E106" i="1"/>
  <c r="F106" i="1"/>
  <c r="H106" i="1"/>
  <c r="I106" i="1"/>
  <c r="K106" i="1"/>
  <c r="J106" i="1"/>
  <c r="E107" i="1"/>
  <c r="F107" i="1"/>
  <c r="J107" i="1"/>
  <c r="E108" i="1"/>
  <c r="F108" i="1"/>
  <c r="H108" i="1"/>
  <c r="I108" i="1" s="1"/>
  <c r="J108" i="1"/>
  <c r="E109" i="1"/>
  <c r="F109" i="1"/>
  <c r="J109" i="1"/>
  <c r="E110" i="1"/>
  <c r="F110" i="1"/>
  <c r="J110" i="1"/>
  <c r="E111" i="1"/>
  <c r="F111" i="1" s="1"/>
  <c r="J111" i="1"/>
  <c r="E112" i="1"/>
  <c r="F112" i="1"/>
  <c r="H112" i="1"/>
  <c r="I112" i="1"/>
  <c r="J112" i="1"/>
  <c r="E113" i="1"/>
  <c r="F113" i="1"/>
  <c r="J113" i="1"/>
  <c r="E114" i="1"/>
  <c r="F114" i="1"/>
  <c r="H114" i="1" s="1"/>
  <c r="I114" i="1"/>
  <c r="J114" i="1"/>
  <c r="E115" i="1"/>
  <c r="F115" i="1"/>
  <c r="J115" i="1"/>
  <c r="E116" i="1"/>
  <c r="F116" i="1"/>
  <c r="J116" i="1"/>
  <c r="E117" i="1"/>
  <c r="F117" i="1" s="1"/>
  <c r="J117" i="1"/>
  <c r="E118" i="1"/>
  <c r="F118" i="1"/>
  <c r="H118" i="1"/>
  <c r="I118" i="1"/>
  <c r="J118" i="1"/>
  <c r="E119" i="1"/>
  <c r="F119" i="1"/>
  <c r="J119" i="1"/>
  <c r="E120" i="1"/>
  <c r="F120" i="1"/>
  <c r="H120" i="1"/>
  <c r="I120" i="1"/>
  <c r="J120" i="1"/>
  <c r="E121" i="1"/>
  <c r="F121" i="1"/>
  <c r="J121" i="1"/>
  <c r="E122" i="1"/>
  <c r="F122" i="1"/>
  <c r="J122" i="1"/>
  <c r="E123" i="1"/>
  <c r="F123" i="1" s="1"/>
  <c r="J123" i="1"/>
  <c r="E124" i="1"/>
  <c r="F124" i="1"/>
  <c r="H124" i="1"/>
  <c r="I124" i="1" s="1"/>
  <c r="J124" i="1"/>
  <c r="E125" i="1"/>
  <c r="F125" i="1"/>
  <c r="J125" i="1"/>
  <c r="E126" i="1"/>
  <c r="F126" i="1"/>
  <c r="J126" i="1"/>
  <c r="E127" i="1"/>
  <c r="F127" i="1"/>
  <c r="J127" i="1"/>
  <c r="E128" i="1"/>
  <c r="F128" i="1"/>
  <c r="J128" i="1"/>
  <c r="E129" i="1"/>
  <c r="F129" i="1" s="1"/>
  <c r="J129" i="1"/>
  <c r="E130" i="1"/>
  <c r="F130" i="1"/>
  <c r="H130" i="1"/>
  <c r="I130" i="1" s="1"/>
  <c r="J130" i="1"/>
  <c r="E131" i="1"/>
  <c r="F131" i="1"/>
  <c r="J131" i="1"/>
  <c r="E132" i="1"/>
  <c r="F132" i="1"/>
  <c r="H132" i="1"/>
  <c r="I132" i="1" s="1"/>
  <c r="J132" i="1"/>
  <c r="E133" i="1"/>
  <c r="F133" i="1"/>
  <c r="J133" i="1"/>
  <c r="E134" i="1"/>
  <c r="F134" i="1"/>
  <c r="J134" i="1"/>
  <c r="E135" i="1"/>
  <c r="F135" i="1" s="1"/>
  <c r="J135" i="1"/>
  <c r="E136" i="1"/>
  <c r="F136" i="1" s="1"/>
  <c r="J136" i="1"/>
  <c r="E137" i="1"/>
  <c r="F137" i="1"/>
  <c r="H137" i="1" s="1"/>
  <c r="I137" i="1" s="1"/>
  <c r="J137" i="1"/>
  <c r="E138" i="1"/>
  <c r="F138" i="1"/>
  <c r="H138" i="1"/>
  <c r="I138" i="1" s="1"/>
  <c r="J138" i="1"/>
  <c r="E139" i="1"/>
  <c r="F139" i="1"/>
  <c r="H139" i="1" s="1"/>
  <c r="I139" i="1" s="1"/>
  <c r="J139" i="1"/>
  <c r="E140" i="1"/>
  <c r="F140" i="1"/>
  <c r="H140" i="1" s="1"/>
  <c r="I140" i="1" s="1"/>
  <c r="K140" i="1"/>
  <c r="J140" i="1"/>
  <c r="E141" i="1"/>
  <c r="F141" i="1" s="1"/>
  <c r="J141" i="1"/>
  <c r="E142" i="1"/>
  <c r="F142" i="1"/>
  <c r="J142" i="1"/>
  <c r="E143" i="1"/>
  <c r="F143" i="1"/>
  <c r="H143" i="1"/>
  <c r="I143" i="1"/>
  <c r="J143" i="1"/>
  <c r="E144" i="1"/>
  <c r="F144" i="1"/>
  <c r="J144" i="1"/>
  <c r="E145" i="1"/>
  <c r="F145" i="1"/>
  <c r="H145" i="1" s="1"/>
  <c r="I145" i="1" s="1"/>
  <c r="J145" i="1"/>
  <c r="E146" i="1"/>
  <c r="F146" i="1"/>
  <c r="H146" i="1" s="1"/>
  <c r="I146" i="1" s="1"/>
  <c r="K146" i="1"/>
  <c r="J146" i="1"/>
  <c r="E147" i="1"/>
  <c r="F147" i="1" s="1"/>
  <c r="H147" i="1"/>
  <c r="I147" i="1" s="1"/>
  <c r="J147" i="1"/>
  <c r="E148" i="1"/>
  <c r="F148" i="1" s="1"/>
  <c r="J148" i="1"/>
  <c r="E149" i="1"/>
  <c r="F149" i="1"/>
  <c r="H149" i="1" s="1"/>
  <c r="I149" i="1" s="1"/>
  <c r="J149" i="1"/>
  <c r="E150" i="1"/>
  <c r="F150" i="1" s="1"/>
  <c r="J150" i="1"/>
  <c r="E151" i="1"/>
  <c r="F151" i="1"/>
  <c r="H151" i="1" s="1"/>
  <c r="I151" i="1" s="1"/>
  <c r="J151" i="1"/>
  <c r="E152" i="1"/>
  <c r="F152" i="1"/>
  <c r="H152" i="1" s="1"/>
  <c r="I152" i="1" s="1"/>
  <c r="J152" i="1"/>
  <c r="E153" i="1"/>
  <c r="F153" i="1" s="1"/>
  <c r="H153" i="1"/>
  <c r="I153" i="1" s="1"/>
  <c r="J153" i="1"/>
  <c r="E154" i="1"/>
  <c r="F154" i="1" s="1"/>
  <c r="J154" i="1"/>
  <c r="E155" i="1"/>
  <c r="F155" i="1"/>
  <c r="H155" i="1"/>
  <c r="I155" i="1" s="1"/>
  <c r="K155" i="1" s="1"/>
  <c r="J155" i="1"/>
  <c r="L155" i="1"/>
  <c r="M155" i="1" s="1"/>
  <c r="E156" i="1"/>
  <c r="F156" i="1" s="1"/>
  <c r="H156" i="1"/>
  <c r="I156" i="1" s="1"/>
  <c r="J156" i="1"/>
  <c r="E157" i="1"/>
  <c r="F157" i="1" s="1"/>
  <c r="J157" i="1"/>
  <c r="E158" i="1"/>
  <c r="F158" i="1"/>
  <c r="H158" i="1"/>
  <c r="I158" i="1" s="1"/>
  <c r="J158" i="1"/>
  <c r="E159" i="1"/>
  <c r="F159" i="1" s="1"/>
  <c r="H159" i="1"/>
  <c r="I159" i="1" s="1"/>
  <c r="J159" i="1"/>
  <c r="E160" i="1"/>
  <c r="F160" i="1"/>
  <c r="J160" i="1"/>
  <c r="E161" i="1"/>
  <c r="F161" i="1"/>
  <c r="H161" i="1"/>
  <c r="I161" i="1" s="1"/>
  <c r="K161" i="1" s="1"/>
  <c r="L161" i="1" s="1"/>
  <c r="M161" i="1" s="1"/>
  <c r="J161" i="1"/>
  <c r="E162" i="1"/>
  <c r="F162" i="1" s="1"/>
  <c r="H162" i="1"/>
  <c r="I162" i="1" s="1"/>
  <c r="J162" i="1"/>
  <c r="E163" i="1"/>
  <c r="F163" i="1" s="1"/>
  <c r="J163" i="1"/>
  <c r="E164" i="1"/>
  <c r="F164" i="1"/>
  <c r="H164" i="1"/>
  <c r="I164" i="1" s="1"/>
  <c r="J164" i="1"/>
  <c r="E165" i="1"/>
  <c r="F165" i="1" s="1"/>
  <c r="H165" i="1"/>
  <c r="I165" i="1" s="1"/>
  <c r="J165" i="1"/>
  <c r="E166" i="1"/>
  <c r="F166" i="1"/>
  <c r="H166" i="1"/>
  <c r="I166" i="1" s="1"/>
  <c r="J166" i="1"/>
  <c r="E167" i="1"/>
  <c r="F167" i="1"/>
  <c r="H167" i="1"/>
  <c r="I167" i="1" s="1"/>
  <c r="K167" i="1" s="1"/>
  <c r="J167" i="1"/>
  <c r="E168" i="1"/>
  <c r="F168" i="1" s="1"/>
  <c r="H168" i="1" s="1"/>
  <c r="I168" i="1" s="1"/>
  <c r="J168" i="1"/>
  <c r="E169" i="1"/>
  <c r="F169" i="1" s="1"/>
  <c r="J169" i="1"/>
  <c r="E170" i="1"/>
  <c r="F170" i="1"/>
  <c r="G170" i="1" s="1"/>
  <c r="J170" i="1"/>
  <c r="E171" i="1"/>
  <c r="F171" i="1" s="1"/>
  <c r="H171" i="1"/>
  <c r="I171" i="1" s="1"/>
  <c r="J171" i="1"/>
  <c r="E172" i="1"/>
  <c r="F172" i="1"/>
  <c r="H172" i="1"/>
  <c r="I172" i="1" s="1"/>
  <c r="J172" i="1"/>
  <c r="E173" i="1"/>
  <c r="F173" i="1"/>
  <c r="H173" i="1"/>
  <c r="I173" i="1" s="1"/>
  <c r="K173" i="1" s="1"/>
  <c r="J173" i="1"/>
  <c r="L173" i="1"/>
  <c r="M173" i="1" s="1"/>
  <c r="E174" i="1"/>
  <c r="F174" i="1"/>
  <c r="J174" i="1"/>
  <c r="E175" i="1"/>
  <c r="F175" i="1" s="1"/>
  <c r="J175" i="1"/>
  <c r="E176" i="1"/>
  <c r="F176" i="1" s="1"/>
  <c r="J176" i="1"/>
  <c r="E177" i="1"/>
  <c r="F177" i="1" s="1"/>
  <c r="H177" i="1" s="1"/>
  <c r="I177" i="1" s="1"/>
  <c r="J177" i="1"/>
  <c r="E178" i="1"/>
  <c r="F178" i="1" s="1"/>
  <c r="H178" i="1"/>
  <c r="I178" i="1" s="1"/>
  <c r="J178" i="1"/>
  <c r="E179" i="1"/>
  <c r="F179" i="1" s="1"/>
  <c r="J179" i="1"/>
  <c r="E180" i="1"/>
  <c r="F180" i="1" s="1"/>
  <c r="J180" i="1"/>
  <c r="E181" i="1"/>
  <c r="F181" i="1"/>
  <c r="H181" i="1"/>
  <c r="I181" i="1" s="1"/>
  <c r="J181" i="1"/>
  <c r="E182" i="1"/>
  <c r="F182" i="1"/>
  <c r="J182" i="1"/>
  <c r="E183" i="1"/>
  <c r="F183" i="1" s="1"/>
  <c r="H183" i="1"/>
  <c r="I183" i="1" s="1"/>
  <c r="J183" i="1"/>
  <c r="E184" i="1"/>
  <c r="F184" i="1" s="1"/>
  <c r="J184" i="1"/>
  <c r="E185" i="1"/>
  <c r="F185" i="1"/>
  <c r="H185" i="1" s="1"/>
  <c r="I185" i="1" s="1"/>
  <c r="K185" i="1" s="1"/>
  <c r="J185" i="1"/>
  <c r="E186" i="1"/>
  <c r="F186" i="1"/>
  <c r="H186" i="1"/>
  <c r="I186" i="1" s="1"/>
  <c r="K186" i="1"/>
  <c r="J186" i="1"/>
  <c r="E187" i="1"/>
  <c r="F187" i="1"/>
  <c r="H187" i="1"/>
  <c r="I187" i="1" s="1"/>
  <c r="J187" i="1"/>
  <c r="E188" i="1"/>
  <c r="F188" i="1"/>
  <c r="J188" i="1"/>
  <c r="E189" i="1"/>
  <c r="F189" i="1" s="1"/>
  <c r="H189" i="1" s="1"/>
  <c r="I189" i="1" s="1"/>
  <c r="K189" i="1"/>
  <c r="J189" i="1"/>
  <c r="L189" i="1"/>
  <c r="M189" i="1" s="1"/>
  <c r="E190" i="1"/>
  <c r="F190" i="1" s="1"/>
  <c r="H190" i="1"/>
  <c r="I190" i="1" s="1"/>
  <c r="J190" i="1"/>
  <c r="E191" i="1"/>
  <c r="F191" i="1"/>
  <c r="J191" i="1"/>
  <c r="E192" i="1"/>
  <c r="F192" i="1"/>
  <c r="H192" i="1"/>
  <c r="I192" i="1" s="1"/>
  <c r="J192" i="1"/>
  <c r="E193" i="1"/>
  <c r="F193" i="1" s="1"/>
  <c r="J193" i="1"/>
  <c r="E194" i="1"/>
  <c r="F194" i="1" s="1"/>
  <c r="J194" i="1"/>
  <c r="E195" i="1"/>
  <c r="F195" i="1" s="1"/>
  <c r="H195" i="1"/>
  <c r="I195" i="1"/>
  <c r="K195" i="1"/>
  <c r="J195" i="1"/>
  <c r="E196" i="1"/>
  <c r="F196" i="1" s="1"/>
  <c r="J196" i="1"/>
  <c r="E197" i="1"/>
  <c r="F197" i="1"/>
  <c r="J197" i="1"/>
  <c r="E198" i="1"/>
  <c r="F198" i="1" s="1"/>
  <c r="H198" i="1" s="1"/>
  <c r="I198" i="1" s="1"/>
  <c r="K198" i="1"/>
  <c r="J198" i="1"/>
  <c r="L198" i="1"/>
  <c r="M198" i="1" s="1"/>
  <c r="E199" i="1"/>
  <c r="F199" i="1"/>
  <c r="H199" i="1"/>
  <c r="I199" i="1" s="1"/>
  <c r="J199" i="1"/>
  <c r="E200" i="1"/>
  <c r="F200" i="1"/>
  <c r="H200" i="1"/>
  <c r="I200" i="1"/>
  <c r="J200" i="1"/>
  <c r="E201" i="1"/>
  <c r="F201" i="1" s="1"/>
  <c r="H201" i="1"/>
  <c r="I201" i="1" s="1"/>
  <c r="J201" i="1"/>
  <c r="E202" i="1"/>
  <c r="F202" i="1" s="1"/>
  <c r="J202" i="1"/>
  <c r="E203" i="1"/>
  <c r="F203" i="1"/>
  <c r="H203" i="1" s="1"/>
  <c r="I203" i="1"/>
  <c r="K203" i="1" s="1"/>
  <c r="J203" i="1"/>
  <c r="E204" i="1"/>
  <c r="F204" i="1"/>
  <c r="H204" i="1"/>
  <c r="I204" i="1" s="1"/>
  <c r="K204" i="1" s="1"/>
  <c r="J204" i="1"/>
  <c r="E205" i="1"/>
  <c r="F205" i="1"/>
  <c r="J205" i="1"/>
  <c r="E206" i="1"/>
  <c r="F206" i="1"/>
  <c r="J206" i="1"/>
  <c r="E207" i="1"/>
  <c r="F207" i="1" s="1"/>
  <c r="H207" i="1" s="1"/>
  <c r="I207" i="1" s="1"/>
  <c r="K207" i="1"/>
  <c r="J207" i="1"/>
  <c r="E208" i="1"/>
  <c r="F208" i="1" s="1"/>
  <c r="J208" i="1"/>
  <c r="E209" i="1"/>
  <c r="F209" i="1"/>
  <c r="J209" i="1"/>
  <c r="E210" i="1"/>
  <c r="F210" i="1"/>
  <c r="J210" i="1"/>
  <c r="E211" i="1"/>
  <c r="F211" i="1" s="1"/>
  <c r="J211" i="1"/>
  <c r="E212" i="1"/>
  <c r="F212" i="1" s="1"/>
  <c r="J212" i="1"/>
  <c r="E213" i="1"/>
  <c r="F213" i="1" s="1"/>
  <c r="H213" i="1" s="1"/>
  <c r="I213" i="1" s="1"/>
  <c r="J213" i="1"/>
  <c r="E214" i="1"/>
  <c r="F214" i="1" s="1"/>
  <c r="H214" i="1"/>
  <c r="I214" i="1" s="1"/>
  <c r="J214" i="1"/>
  <c r="E215" i="1"/>
  <c r="F215" i="1"/>
  <c r="J215" i="1"/>
  <c r="E216" i="1"/>
  <c r="F216" i="1" s="1"/>
  <c r="J216" i="1"/>
  <c r="E217" i="1"/>
  <c r="F217" i="1"/>
  <c r="H217" i="1"/>
  <c r="I217" i="1" s="1"/>
  <c r="J217" i="1"/>
  <c r="E218" i="1"/>
  <c r="F218" i="1"/>
  <c r="H218" i="1"/>
  <c r="I218" i="1"/>
  <c r="J218" i="1"/>
  <c r="E219" i="1"/>
  <c r="F219" i="1"/>
  <c r="J219" i="1"/>
  <c r="E220" i="1"/>
  <c r="F220" i="1" s="1"/>
  <c r="J220" i="1"/>
  <c r="E221" i="1"/>
  <c r="F221" i="1"/>
  <c r="H221" i="1"/>
  <c r="I221" i="1" s="1"/>
  <c r="J221" i="1"/>
  <c r="E222" i="1"/>
  <c r="F222" i="1"/>
  <c r="J222" i="1"/>
  <c r="E223" i="1"/>
  <c r="F223" i="1" s="1"/>
  <c r="J223" i="1"/>
  <c r="E224" i="1"/>
  <c r="F224" i="1"/>
  <c r="J224" i="1"/>
  <c r="E225" i="1"/>
  <c r="F225" i="1"/>
  <c r="J225" i="1"/>
  <c r="E226" i="1"/>
  <c r="F226" i="1" s="1"/>
  <c r="J226" i="1"/>
  <c r="E227" i="1"/>
  <c r="F227" i="1"/>
  <c r="H227" i="1"/>
  <c r="I227" i="1" s="1"/>
  <c r="J227" i="1"/>
  <c r="E228" i="1"/>
  <c r="F228" i="1"/>
  <c r="J228" i="1"/>
  <c r="E229" i="1"/>
  <c r="F229" i="1" s="1"/>
  <c r="J229" i="1"/>
  <c r="E230" i="1"/>
  <c r="F230" i="1"/>
  <c r="H230" i="1" s="1"/>
  <c r="I230" i="1" s="1"/>
  <c r="J230" i="1"/>
  <c r="E231" i="1"/>
  <c r="F231" i="1"/>
  <c r="J231" i="1"/>
  <c r="E232" i="1"/>
  <c r="F232" i="1" s="1"/>
  <c r="J232" i="1"/>
  <c r="E233" i="1"/>
  <c r="F233" i="1"/>
  <c r="H233" i="1" s="1"/>
  <c r="I233" i="1" s="1"/>
  <c r="J233" i="1"/>
  <c r="E234" i="1"/>
  <c r="F234" i="1"/>
  <c r="H234" i="1" s="1"/>
  <c r="I234" i="1"/>
  <c r="J234" i="1"/>
  <c r="E235" i="1"/>
  <c r="F235" i="1" s="1"/>
  <c r="J235" i="1"/>
  <c r="E236" i="1"/>
  <c r="F236" i="1" s="1"/>
  <c r="J236" i="1"/>
  <c r="E237" i="1"/>
  <c r="F237" i="1"/>
  <c r="J237" i="1"/>
  <c r="E238" i="1"/>
  <c r="F238" i="1" s="1"/>
  <c r="J238" i="1"/>
  <c r="E239" i="1"/>
  <c r="F239" i="1"/>
  <c r="H239" i="1"/>
  <c r="I239" i="1" s="1"/>
  <c r="J239" i="1"/>
  <c r="E240" i="1"/>
  <c r="F240" i="1"/>
  <c r="J240" i="1"/>
  <c r="E241" i="1"/>
  <c r="F241" i="1" s="1"/>
  <c r="J241" i="1"/>
  <c r="E242" i="1"/>
  <c r="F242" i="1" s="1"/>
  <c r="H242" i="1" s="1"/>
  <c r="I242" i="1" s="1"/>
  <c r="J242" i="1"/>
  <c r="E243" i="1"/>
  <c r="F243" i="1"/>
  <c r="H243" i="1" s="1"/>
  <c r="I243" i="1"/>
  <c r="K243" i="1"/>
  <c r="L243" i="1" s="1"/>
  <c r="M243" i="1" s="1"/>
  <c r="J243" i="1"/>
  <c r="E244" i="1"/>
  <c r="F244" i="1" s="1"/>
  <c r="J244" i="1"/>
  <c r="E245" i="1"/>
  <c r="F245" i="1" s="1"/>
  <c r="J245" i="1"/>
  <c r="E246" i="1"/>
  <c r="F246" i="1"/>
  <c r="H246" i="1" s="1"/>
  <c r="I246" i="1" s="1"/>
  <c r="K246" i="1" s="1"/>
  <c r="J246" i="1"/>
  <c r="E247" i="1"/>
  <c r="F247" i="1" s="1"/>
  <c r="J247" i="1"/>
  <c r="E248" i="1"/>
  <c r="F248" i="1" s="1"/>
  <c r="J248" i="1"/>
  <c r="E249" i="1"/>
  <c r="F249" i="1"/>
  <c r="H249" i="1" s="1"/>
  <c r="I249" i="1" s="1"/>
  <c r="K249" i="1" s="1"/>
  <c r="J249" i="1"/>
  <c r="L249" i="1"/>
  <c r="M249" i="1" s="1"/>
  <c r="E250" i="1"/>
  <c r="F250" i="1" s="1"/>
  <c r="J250" i="1"/>
  <c r="E251" i="1"/>
  <c r="F251" i="1"/>
  <c r="H251" i="1"/>
  <c r="I251" i="1" s="1"/>
  <c r="J251" i="1"/>
  <c r="E252" i="1"/>
  <c r="F252" i="1"/>
  <c r="J252" i="1"/>
  <c r="E253" i="1"/>
  <c r="F253" i="1" s="1"/>
  <c r="H253" i="1" s="1"/>
  <c r="I253" i="1"/>
  <c r="J253" i="1"/>
  <c r="E254" i="1"/>
  <c r="F254" i="1"/>
  <c r="H254" i="1" s="1"/>
  <c r="I254" i="1" s="1"/>
  <c r="J254" i="1"/>
  <c r="E255" i="1"/>
  <c r="F255" i="1"/>
  <c r="H255" i="1" s="1"/>
  <c r="I255" i="1" s="1"/>
  <c r="J255" i="1"/>
  <c r="E256" i="1"/>
  <c r="F256" i="1" s="1"/>
  <c r="J256" i="1"/>
  <c r="E257" i="1"/>
  <c r="F257" i="1"/>
  <c r="H257" i="1" s="1"/>
  <c r="I257" i="1" s="1"/>
  <c r="J257" i="1"/>
  <c r="E258" i="1"/>
  <c r="F258" i="1" s="1"/>
  <c r="H258" i="1" s="1"/>
  <c r="I258" i="1" s="1"/>
  <c r="J258" i="1"/>
  <c r="E259" i="1"/>
  <c r="F259" i="1" s="1"/>
  <c r="H259" i="1" s="1"/>
  <c r="I259" i="1"/>
  <c r="K259" i="1"/>
  <c r="J259" i="1"/>
  <c r="E260" i="1"/>
  <c r="F260" i="1" s="1"/>
  <c r="J260" i="1"/>
  <c r="E261" i="1"/>
  <c r="F261" i="1"/>
  <c r="H261" i="1" s="1"/>
  <c r="I261" i="1"/>
  <c r="K261" i="1"/>
  <c r="J261" i="1"/>
  <c r="L261" i="1"/>
  <c r="M261" i="1" s="1"/>
  <c r="E262" i="1"/>
  <c r="F262" i="1" s="1"/>
  <c r="H262" i="1" s="1"/>
  <c r="I262" i="1"/>
  <c r="J262" i="1"/>
  <c r="E263" i="1"/>
  <c r="F263" i="1"/>
  <c r="H263" i="1"/>
  <c r="I263" i="1"/>
  <c r="K263" i="1"/>
  <c r="J263" i="1"/>
  <c r="E264" i="1"/>
  <c r="F264" i="1"/>
  <c r="J264" i="1"/>
  <c r="E265" i="1"/>
  <c r="F265" i="1" s="1"/>
  <c r="H265" i="1" s="1"/>
  <c r="I265" i="1"/>
  <c r="K265" i="1"/>
  <c r="J265" i="1"/>
  <c r="E266" i="1"/>
  <c r="F266" i="1"/>
  <c r="J266" i="1"/>
  <c r="E267" i="1"/>
  <c r="F267" i="1"/>
  <c r="H267" i="1" s="1"/>
  <c r="I267" i="1"/>
  <c r="J267" i="1"/>
  <c r="E268" i="1"/>
  <c r="F268" i="1" s="1"/>
  <c r="H268" i="1"/>
  <c r="I268" i="1"/>
  <c r="K268" i="1" s="1"/>
  <c r="J268" i="1"/>
  <c r="E269" i="1"/>
  <c r="F269" i="1" s="1"/>
  <c r="J269" i="1"/>
  <c r="E270" i="1"/>
  <c r="F270" i="1" s="1"/>
  <c r="J270" i="1"/>
  <c r="E271" i="1"/>
  <c r="F271" i="1" s="1"/>
  <c r="H271" i="1" s="1"/>
  <c r="I271" i="1"/>
  <c r="J271" i="1"/>
  <c r="E272" i="1"/>
  <c r="F272" i="1"/>
  <c r="H272" i="1"/>
  <c r="I272" i="1"/>
  <c r="K272" i="1" s="1"/>
  <c r="J272" i="1"/>
  <c r="E273" i="1"/>
  <c r="F273" i="1" s="1"/>
  <c r="J273" i="1"/>
  <c r="E274" i="1"/>
  <c r="F274" i="1" s="1"/>
  <c r="H274" i="1"/>
  <c r="I274" i="1"/>
  <c r="J274" i="1"/>
  <c r="E275" i="1"/>
  <c r="F275" i="1"/>
  <c r="H275" i="1"/>
  <c r="I275" i="1" s="1"/>
  <c r="K275" i="1" s="1"/>
  <c r="J275" i="1"/>
  <c r="E276" i="1"/>
  <c r="F276" i="1" s="1"/>
  <c r="H276" i="1" s="1"/>
  <c r="I276" i="1" s="1"/>
  <c r="J276" i="1"/>
  <c r="E277" i="1"/>
  <c r="F277" i="1" s="1"/>
  <c r="H277" i="1"/>
  <c r="I277" i="1"/>
  <c r="K277" i="1"/>
  <c r="J277" i="1"/>
  <c r="E278" i="1"/>
  <c r="F278" i="1" s="1"/>
  <c r="H278" i="1"/>
  <c r="I278" i="1" s="1"/>
  <c r="J278" i="1"/>
  <c r="E279" i="1"/>
  <c r="F279" i="1"/>
  <c r="H279" i="1" s="1"/>
  <c r="I279" i="1"/>
  <c r="K279" i="1"/>
  <c r="J279" i="1"/>
  <c r="E280" i="1"/>
  <c r="F280" i="1" s="1"/>
  <c r="H280" i="1"/>
  <c r="I280" i="1"/>
  <c r="K280" i="1" s="1"/>
  <c r="J280" i="1"/>
  <c r="E281" i="1"/>
  <c r="F281" i="1"/>
  <c r="H281" i="1" s="1"/>
  <c r="I281" i="1" s="1"/>
  <c r="J281" i="1"/>
  <c r="E282" i="1"/>
  <c r="F282" i="1" s="1"/>
  <c r="H282" i="1" s="1"/>
  <c r="I282" i="1" s="1"/>
  <c r="J282" i="1"/>
  <c r="E283" i="1"/>
  <c r="F283" i="1" s="1"/>
  <c r="H283" i="1"/>
  <c r="I283" i="1" s="1"/>
  <c r="J283" i="1"/>
  <c r="E284" i="1"/>
  <c r="F284" i="1"/>
  <c r="H284" i="1" s="1"/>
  <c r="I284" i="1" s="1"/>
  <c r="J284" i="1"/>
  <c r="E285" i="1"/>
  <c r="F285" i="1"/>
  <c r="H285" i="1" s="1"/>
  <c r="I285" i="1" s="1"/>
  <c r="K285" i="1" s="1"/>
  <c r="J285" i="1"/>
  <c r="E286" i="1"/>
  <c r="F286" i="1" s="1"/>
  <c r="H286" i="1"/>
  <c r="I286" i="1" s="1"/>
  <c r="J286" i="1"/>
  <c r="E287" i="1"/>
  <c r="F287" i="1"/>
  <c r="H287" i="1" s="1"/>
  <c r="I287" i="1" s="1"/>
  <c r="J287" i="1"/>
  <c r="E288" i="1"/>
  <c r="F288" i="1"/>
  <c r="H288" i="1" s="1"/>
  <c r="I288" i="1" s="1"/>
  <c r="K288" i="1"/>
  <c r="J288" i="1"/>
  <c r="L288" i="1"/>
  <c r="M288" i="1" s="1"/>
  <c r="E289" i="1"/>
  <c r="F289" i="1" s="1"/>
  <c r="H289" i="1"/>
  <c r="I289" i="1" s="1"/>
  <c r="J289" i="1"/>
  <c r="E290" i="1"/>
  <c r="F290" i="1"/>
  <c r="H290" i="1" s="1"/>
  <c r="I290" i="1" s="1"/>
  <c r="J290" i="1"/>
  <c r="E291" i="1"/>
  <c r="F291" i="1"/>
  <c r="H291" i="1" s="1"/>
  <c r="I291" i="1" s="1"/>
  <c r="K291" i="1" s="1"/>
  <c r="L291" i="1" s="1"/>
  <c r="M291" i="1" s="1"/>
  <c r="J291" i="1"/>
  <c r="E292" i="1"/>
  <c r="F292" i="1" s="1"/>
  <c r="H292" i="1"/>
  <c r="I292" i="1" s="1"/>
  <c r="J292" i="1"/>
  <c r="E293" i="1"/>
  <c r="F293" i="1" s="1"/>
  <c r="J293" i="1"/>
  <c r="E294" i="1"/>
  <c r="F294" i="1"/>
  <c r="H294" i="1" s="1"/>
  <c r="I294" i="1" s="1"/>
  <c r="J294" i="1"/>
  <c r="E295" i="1"/>
  <c r="F295" i="1" s="1"/>
  <c r="H295" i="1" s="1"/>
  <c r="I295" i="1" s="1"/>
  <c r="J295" i="1"/>
  <c r="E296" i="1"/>
  <c r="F296" i="1"/>
  <c r="H296" i="1" s="1"/>
  <c r="I296" i="1" s="1"/>
  <c r="J296" i="1"/>
  <c r="E297" i="1"/>
  <c r="F297" i="1"/>
  <c r="H297" i="1" s="1"/>
  <c r="I297" i="1" s="1"/>
  <c r="K297" i="1" s="1"/>
  <c r="J297" i="1"/>
  <c r="E298" i="1"/>
  <c r="F298" i="1" s="1"/>
  <c r="H298" i="1"/>
  <c r="I298" i="1" s="1"/>
  <c r="J298" i="1"/>
  <c r="E299" i="1"/>
  <c r="F299" i="1"/>
  <c r="H299" i="1" s="1"/>
  <c r="I299" i="1" s="1"/>
  <c r="J299" i="1"/>
  <c r="E300" i="1"/>
  <c r="F300" i="1"/>
  <c r="H300" i="1" s="1"/>
  <c r="I300" i="1" s="1"/>
  <c r="K300" i="1"/>
  <c r="J300" i="1"/>
  <c r="L300" i="1"/>
  <c r="M300" i="1" s="1"/>
  <c r="E301" i="1"/>
  <c r="F301" i="1" s="1"/>
  <c r="H301" i="1"/>
  <c r="I301" i="1" s="1"/>
  <c r="J301" i="1"/>
  <c r="E302" i="1"/>
  <c r="F302" i="1"/>
  <c r="J302" i="1"/>
  <c r="E303" i="1"/>
  <c r="F303" i="1"/>
  <c r="H303" i="1" s="1"/>
  <c r="I303" i="1" s="1"/>
  <c r="K303" i="1" s="1"/>
  <c r="L303" i="1" s="1"/>
  <c r="M303" i="1" s="1"/>
  <c r="J303" i="1"/>
  <c r="E304" i="1"/>
  <c r="F304" i="1" s="1"/>
  <c r="H304" i="1"/>
  <c r="I304" i="1" s="1"/>
  <c r="J304" i="1"/>
  <c r="E305" i="1"/>
  <c r="F305" i="1" s="1"/>
  <c r="J305" i="1"/>
  <c r="E306" i="1"/>
  <c r="F306" i="1"/>
  <c r="H306" i="1" s="1"/>
  <c r="I306" i="1" s="1"/>
  <c r="J306" i="1"/>
  <c r="E307" i="1"/>
  <c r="F307" i="1" s="1"/>
  <c r="H307" i="1" s="1"/>
  <c r="I307" i="1" s="1"/>
  <c r="J307" i="1"/>
  <c r="E308" i="1"/>
  <c r="F308" i="1"/>
  <c r="H308" i="1" s="1"/>
  <c r="I308" i="1" s="1"/>
  <c r="J308" i="1"/>
  <c r="E309" i="1"/>
  <c r="F309" i="1"/>
  <c r="H309" i="1" s="1"/>
  <c r="I309" i="1" s="1"/>
  <c r="J309" i="1"/>
  <c r="E310" i="1"/>
  <c r="F310" i="1" s="1"/>
  <c r="H310" i="1"/>
  <c r="I310" i="1" s="1"/>
  <c r="J310" i="1"/>
  <c r="E311" i="1"/>
  <c r="F311" i="1"/>
  <c r="H311" i="1" s="1"/>
  <c r="I311" i="1" s="1"/>
  <c r="J311" i="1"/>
  <c r="E312" i="1"/>
  <c r="F312" i="1"/>
  <c r="H312" i="1" s="1"/>
  <c r="I312" i="1" s="1"/>
  <c r="K312" i="1"/>
  <c r="J312" i="1"/>
  <c r="L312" i="1"/>
  <c r="M312" i="1" s="1"/>
  <c r="E313" i="1"/>
  <c r="F313" i="1" s="1"/>
  <c r="H313" i="1"/>
  <c r="I313" i="1" s="1"/>
  <c r="J313" i="1"/>
  <c r="E314" i="1"/>
  <c r="F314" i="1"/>
  <c r="J314" i="1"/>
  <c r="E315" i="1"/>
  <c r="F315" i="1"/>
  <c r="H315" i="1" s="1"/>
  <c r="I315" i="1" s="1"/>
  <c r="J315" i="1"/>
  <c r="E316" i="1"/>
  <c r="F316" i="1" s="1"/>
  <c r="H316" i="1"/>
  <c r="I316" i="1" s="1"/>
  <c r="J316" i="1"/>
  <c r="E317" i="1"/>
  <c r="F317" i="1" s="1"/>
  <c r="J317" i="1"/>
  <c r="E318" i="1"/>
  <c r="F318" i="1"/>
  <c r="H318" i="1" s="1"/>
  <c r="I318" i="1" s="1"/>
  <c r="J318" i="1"/>
  <c r="E319" i="1"/>
  <c r="F319" i="1" s="1"/>
  <c r="H319" i="1" s="1"/>
  <c r="I319" i="1" s="1"/>
  <c r="J319" i="1"/>
  <c r="E320" i="1"/>
  <c r="F320" i="1"/>
  <c r="H320" i="1" s="1"/>
  <c r="I320" i="1" s="1"/>
  <c r="J320" i="1"/>
  <c r="E321" i="1"/>
  <c r="F321" i="1"/>
  <c r="H321" i="1" s="1"/>
  <c r="I321" i="1" s="1"/>
  <c r="J321" i="1"/>
  <c r="E322" i="1"/>
  <c r="F322" i="1" s="1"/>
  <c r="H322" i="1"/>
  <c r="I322" i="1" s="1"/>
  <c r="J322" i="1"/>
  <c r="E323" i="1"/>
  <c r="F323" i="1"/>
  <c r="G323" i="1" s="1"/>
  <c r="J323" i="1"/>
  <c r="E324" i="1"/>
  <c r="F324" i="1"/>
  <c r="H324" i="1" s="1"/>
  <c r="I324" i="1" s="1"/>
  <c r="K324" i="1"/>
  <c r="J324" i="1"/>
  <c r="L324" i="1"/>
  <c r="M324" i="1" s="1"/>
  <c r="E325" i="1"/>
  <c r="F325" i="1" s="1"/>
  <c r="H325" i="1"/>
  <c r="I325" i="1" s="1"/>
  <c r="J325" i="1"/>
  <c r="E326" i="1"/>
  <c r="F326" i="1"/>
  <c r="J326" i="1"/>
  <c r="E327" i="1"/>
  <c r="F327" i="1"/>
  <c r="H327" i="1" s="1"/>
  <c r="I327" i="1" s="1"/>
  <c r="J327" i="1"/>
  <c r="E328" i="1"/>
  <c r="F328" i="1" s="1"/>
  <c r="H328" i="1"/>
  <c r="I328" i="1" s="1"/>
  <c r="J328" i="1"/>
  <c r="E329" i="1"/>
  <c r="F329" i="1" s="1"/>
  <c r="J329" i="1"/>
  <c r="E330" i="1"/>
  <c r="F330" i="1"/>
  <c r="H330" i="1" s="1"/>
  <c r="I330" i="1" s="1"/>
  <c r="J330" i="1"/>
  <c r="E331" i="1"/>
  <c r="F331" i="1" s="1"/>
  <c r="H331" i="1" s="1"/>
  <c r="I331" i="1" s="1"/>
  <c r="J331" i="1"/>
  <c r="E332" i="1"/>
  <c r="F332" i="1"/>
  <c r="H332" i="1" s="1"/>
  <c r="I332" i="1" s="1"/>
  <c r="J332" i="1"/>
  <c r="E333" i="1"/>
  <c r="F333" i="1"/>
  <c r="H333" i="1" s="1"/>
  <c r="I333" i="1" s="1"/>
  <c r="J333" i="1"/>
  <c r="E334" i="1"/>
  <c r="F334" i="1" s="1"/>
  <c r="H334" i="1"/>
  <c r="I334" i="1" s="1"/>
  <c r="J334" i="1"/>
  <c r="E335" i="1"/>
  <c r="F335" i="1"/>
  <c r="H335" i="1" s="1"/>
  <c r="I335" i="1" s="1"/>
  <c r="J335" i="1"/>
  <c r="E336" i="1"/>
  <c r="F336" i="1"/>
  <c r="H336" i="1" s="1"/>
  <c r="I336" i="1" s="1"/>
  <c r="K336" i="1"/>
  <c r="J336" i="1"/>
  <c r="L336" i="1"/>
  <c r="M336" i="1" s="1"/>
  <c r="E337" i="1"/>
  <c r="F337" i="1" s="1"/>
  <c r="H337" i="1"/>
  <c r="I337" i="1" s="1"/>
  <c r="J337" i="1"/>
  <c r="E338" i="1"/>
  <c r="F338" i="1"/>
  <c r="J338" i="1"/>
  <c r="E339" i="1"/>
  <c r="F339" i="1"/>
  <c r="H339" i="1" s="1"/>
  <c r="I339" i="1" s="1"/>
  <c r="J339" i="1"/>
  <c r="E340" i="1"/>
  <c r="F340" i="1" s="1"/>
  <c r="H340" i="1"/>
  <c r="I340" i="1" s="1"/>
  <c r="J340" i="1"/>
  <c r="E341" i="1"/>
  <c r="F341" i="1" s="1"/>
  <c r="J341" i="1"/>
  <c r="E342" i="1"/>
  <c r="F342" i="1"/>
  <c r="H342" i="1" s="1"/>
  <c r="I342" i="1" s="1"/>
  <c r="J342" i="1"/>
  <c r="E343" i="1"/>
  <c r="F343" i="1" s="1"/>
  <c r="H343" i="1" s="1"/>
  <c r="I343" i="1" s="1"/>
  <c r="J343" i="1"/>
  <c r="E344" i="1"/>
  <c r="F344" i="1"/>
  <c r="H344" i="1" s="1"/>
  <c r="I344" i="1" s="1"/>
  <c r="J344" i="1"/>
  <c r="E345" i="1"/>
  <c r="F345" i="1"/>
  <c r="H345" i="1" s="1"/>
  <c r="I345" i="1" s="1"/>
  <c r="J345" i="1"/>
  <c r="E346" i="1"/>
  <c r="F346" i="1" s="1"/>
  <c r="H346" i="1"/>
  <c r="I346" i="1" s="1"/>
  <c r="J346" i="1"/>
  <c r="E347" i="1"/>
  <c r="F347" i="1"/>
  <c r="H347" i="1" s="1"/>
  <c r="I347" i="1" s="1"/>
  <c r="J347" i="1"/>
  <c r="E348" i="1"/>
  <c r="F348" i="1"/>
  <c r="H348" i="1" s="1"/>
  <c r="I348" i="1" s="1"/>
  <c r="K348" i="1"/>
  <c r="J348" i="1"/>
  <c r="L348" i="1"/>
  <c r="M348" i="1" s="1"/>
  <c r="E349" i="1"/>
  <c r="F349" i="1" s="1"/>
  <c r="H349" i="1"/>
  <c r="I349" i="1" s="1"/>
  <c r="J349" i="1"/>
  <c r="E350" i="1"/>
  <c r="F350" i="1"/>
  <c r="H350" i="1" s="1"/>
  <c r="I350" i="1" s="1"/>
  <c r="J350" i="1"/>
  <c r="E351" i="1"/>
  <c r="F351" i="1" s="1"/>
  <c r="J351" i="1"/>
  <c r="E352" i="1"/>
  <c r="F352" i="1" s="1"/>
  <c r="H352" i="1" s="1"/>
  <c r="I352" i="1" s="1"/>
  <c r="J352" i="1"/>
  <c r="E353" i="1"/>
  <c r="F353" i="1" s="1"/>
  <c r="J353" i="1"/>
  <c r="E354" i="1"/>
  <c r="F354" i="1"/>
  <c r="H354" i="1" s="1"/>
  <c r="I354" i="1" s="1"/>
  <c r="J354" i="1"/>
  <c r="E355" i="1"/>
  <c r="F355" i="1" s="1"/>
  <c r="H355" i="1"/>
  <c r="I355" i="1" s="1"/>
  <c r="K355" i="1" s="1"/>
  <c r="J355" i="1"/>
  <c r="E356" i="1"/>
  <c r="F356" i="1" s="1"/>
  <c r="J356" i="1"/>
  <c r="E357" i="1"/>
  <c r="F357" i="1" s="1"/>
  <c r="J357" i="1"/>
  <c r="E358" i="1"/>
  <c r="F358" i="1" s="1"/>
  <c r="H358" i="1" s="1"/>
  <c r="I358" i="1" s="1"/>
  <c r="J358" i="1"/>
  <c r="E359" i="1"/>
  <c r="F359" i="1" s="1"/>
  <c r="J359" i="1"/>
  <c r="E360" i="1"/>
  <c r="F360" i="1" s="1"/>
  <c r="J360" i="1"/>
  <c r="E361" i="1"/>
  <c r="F361" i="1" s="1"/>
  <c r="K361" i="1" s="1"/>
  <c r="H361" i="1"/>
  <c r="I361" i="1" s="1"/>
  <c r="J361" i="1"/>
  <c r="E362" i="1"/>
  <c r="F362" i="1"/>
  <c r="K362" i="1" s="1"/>
  <c r="H362" i="1"/>
  <c r="I362" i="1" s="1"/>
  <c r="J362" i="1"/>
  <c r="E363" i="1"/>
  <c r="F363" i="1" s="1"/>
  <c r="J363" i="1"/>
  <c r="E364" i="1"/>
  <c r="F364" i="1" s="1"/>
  <c r="K364" i="1" s="1"/>
  <c r="H364" i="1"/>
  <c r="I364" i="1" s="1"/>
  <c r="J364" i="1"/>
  <c r="E365" i="1"/>
  <c r="F365" i="1" s="1"/>
  <c r="J365" i="1"/>
  <c r="E366" i="1"/>
  <c r="F366" i="1"/>
  <c r="H366" i="1" s="1"/>
  <c r="I366" i="1"/>
  <c r="J366" i="1"/>
  <c r="E367" i="1"/>
  <c r="F367" i="1" s="1"/>
  <c r="H367" i="1" s="1"/>
  <c r="I367" i="1" s="1"/>
  <c r="J367" i="1"/>
  <c r="E368" i="1"/>
  <c r="F368" i="1"/>
  <c r="H368" i="1"/>
  <c r="I368" i="1" s="1"/>
  <c r="J368" i="1"/>
  <c r="E369" i="1"/>
  <c r="F369" i="1" s="1"/>
  <c r="J369" i="1"/>
  <c r="E370" i="1"/>
  <c r="F370" i="1" s="1"/>
  <c r="J370" i="1"/>
  <c r="E371" i="1"/>
  <c r="F371" i="1" s="1"/>
  <c r="J371" i="1"/>
  <c r="E372" i="1"/>
  <c r="F372" i="1" s="1"/>
  <c r="J372" i="1"/>
  <c r="E373" i="1"/>
  <c r="F373" i="1" s="1"/>
  <c r="H373" i="1" s="1"/>
  <c r="I373" i="1" s="1"/>
  <c r="J373" i="1"/>
  <c r="E374" i="1"/>
  <c r="F374" i="1" s="1"/>
  <c r="J374" i="1"/>
  <c r="E375" i="1"/>
  <c r="F375" i="1" s="1"/>
  <c r="J375" i="1"/>
  <c r="E376" i="1"/>
  <c r="F376" i="1" s="1"/>
  <c r="K376" i="1" s="1"/>
  <c r="H376" i="1"/>
  <c r="I376" i="1" s="1"/>
  <c r="J376" i="1"/>
  <c r="E377" i="1"/>
  <c r="F377" i="1" s="1"/>
  <c r="J377" i="1"/>
  <c r="E378" i="1"/>
  <c r="F378" i="1"/>
  <c r="H378" i="1" s="1"/>
  <c r="I378" i="1" s="1"/>
  <c r="J378" i="1"/>
  <c r="E379" i="1"/>
  <c r="F379" i="1" s="1"/>
  <c r="H379" i="1" s="1"/>
  <c r="I379" i="1" s="1"/>
  <c r="J379"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1" i="1"/>
  <c r="G172" i="1"/>
  <c r="G173" i="1"/>
  <c r="G174" i="1"/>
  <c r="G175" i="1"/>
  <c r="G176" i="1"/>
  <c r="G178" i="1"/>
  <c r="G179" i="1"/>
  <c r="G181"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4" i="1"/>
  <c r="G215" i="1"/>
  <c r="G217" i="1"/>
  <c r="G218" i="1"/>
  <c r="G219" i="1"/>
  <c r="G220" i="1"/>
  <c r="G221" i="1"/>
  <c r="G222" i="1"/>
  <c r="G223" i="1"/>
  <c r="G224" i="1"/>
  <c r="G225" i="1"/>
  <c r="G226" i="1"/>
  <c r="G227" i="1"/>
  <c r="G228" i="1"/>
  <c r="G229" i="1"/>
  <c r="G230" i="1"/>
  <c r="G231" i="1"/>
  <c r="G232" i="1"/>
  <c r="G233" i="1"/>
  <c r="G234" i="1"/>
  <c r="G235" i="1"/>
  <c r="G236" i="1"/>
  <c r="G238" i="1"/>
  <c r="G239" i="1"/>
  <c r="G241" i="1"/>
  <c r="G242" i="1"/>
  <c r="G243" i="1"/>
  <c r="G244" i="1"/>
  <c r="G245" i="1"/>
  <c r="G246" i="1"/>
  <c r="G247" i="1"/>
  <c r="G249" i="1"/>
  <c r="G250" i="1"/>
  <c r="G251" i="1"/>
  <c r="G252" i="1"/>
  <c r="G253" i="1"/>
  <c r="G254" i="1"/>
  <c r="G255" i="1"/>
  <c r="G256" i="1"/>
  <c r="G257" i="1"/>
  <c r="G258" i="1"/>
  <c r="G259" i="1"/>
  <c r="G260" i="1"/>
  <c r="G261" i="1"/>
  <c r="G262" i="1"/>
  <c r="G263" i="1"/>
  <c r="G264" i="1"/>
  <c r="G265" i="1"/>
  <c r="G266" i="1"/>
  <c r="G267" i="1"/>
  <c r="G268" i="1"/>
  <c r="G270" i="1"/>
  <c r="G271" i="1"/>
  <c r="G272" i="1"/>
  <c r="G273" i="1"/>
  <c r="G274" i="1"/>
  <c r="G275" i="1"/>
  <c r="G276" i="1"/>
  <c r="G277" i="1"/>
  <c r="G278" i="1"/>
  <c r="G279" i="1"/>
  <c r="G280" i="1"/>
  <c r="G281" i="1"/>
  <c r="G283" i="1"/>
  <c r="G284" i="1"/>
  <c r="G285" i="1"/>
  <c r="G286" i="1"/>
  <c r="G288" i="1"/>
  <c r="G289" i="1"/>
  <c r="G290" i="1"/>
  <c r="G291" i="1"/>
  <c r="G292" i="1"/>
  <c r="G294" i="1"/>
  <c r="G295" i="1"/>
  <c r="G296" i="1"/>
  <c r="G297" i="1"/>
  <c r="G298" i="1"/>
  <c r="G300" i="1"/>
  <c r="G301" i="1"/>
  <c r="G302" i="1"/>
  <c r="G303" i="1"/>
  <c r="G304" i="1"/>
  <c r="G307" i="1"/>
  <c r="G310" i="1"/>
  <c r="G312" i="1"/>
  <c r="G313" i="1"/>
  <c r="G314" i="1"/>
  <c r="G316" i="1"/>
  <c r="G319" i="1"/>
  <c r="G322" i="1"/>
  <c r="G324" i="1"/>
  <c r="G325" i="1"/>
  <c r="G328" i="1"/>
  <c r="G331" i="1"/>
  <c r="G334" i="1"/>
  <c r="G336" i="1"/>
  <c r="G337" i="1"/>
  <c r="G340" i="1"/>
  <c r="G343" i="1"/>
  <c r="G346" i="1"/>
  <c r="G348" i="1"/>
  <c r="G349" i="1"/>
  <c r="G352" i="1"/>
  <c r="G355" i="1"/>
  <c r="G358" i="1"/>
  <c r="G361" i="1"/>
  <c r="G362" i="1"/>
  <c r="G364" i="1"/>
  <c r="G366" i="1"/>
  <c r="G367" i="1"/>
  <c r="G373" i="1"/>
  <c r="G376" i="1"/>
  <c r="G379" i="1"/>
  <c r="G14" i="1"/>
  <c r="H351" i="1" l="1"/>
  <c r="I351" i="1" s="1"/>
  <c r="G351" i="1"/>
  <c r="K351" i="1"/>
  <c r="H375" i="1"/>
  <c r="I375" i="1" s="1"/>
  <c r="G375" i="1"/>
  <c r="K375" i="1"/>
  <c r="L233" i="1"/>
  <c r="M233" i="1" s="1"/>
  <c r="L319" i="1"/>
  <c r="M319" i="1" s="1"/>
  <c r="H360" i="1"/>
  <c r="I360" i="1" s="1"/>
  <c r="K360" i="1"/>
  <c r="G360" i="1"/>
  <c r="L343" i="1"/>
  <c r="M343" i="1" s="1"/>
  <c r="L307" i="1"/>
  <c r="M307" i="1" s="1"/>
  <c r="H374" i="1"/>
  <c r="I374" i="1" s="1"/>
  <c r="K374" i="1" s="1"/>
  <c r="G374" i="1"/>
  <c r="K368" i="1"/>
  <c r="L368" i="1" s="1"/>
  <c r="M368" i="1" s="1"/>
  <c r="H365" i="1"/>
  <c r="I365" i="1" s="1"/>
  <c r="K365" i="1"/>
  <c r="G365" i="1"/>
  <c r="L373" i="1"/>
  <c r="M373" i="1" s="1"/>
  <c r="K373" i="1"/>
  <c r="G359" i="1"/>
  <c r="H359" i="1"/>
  <c r="I359" i="1" s="1"/>
  <c r="K359" i="1"/>
  <c r="H341" i="1"/>
  <c r="I341" i="1" s="1"/>
  <c r="G341" i="1"/>
  <c r="H329" i="1"/>
  <c r="I329" i="1" s="1"/>
  <c r="G329" i="1"/>
  <c r="H317" i="1"/>
  <c r="I317" i="1" s="1"/>
  <c r="G317" i="1"/>
  <c r="H305" i="1"/>
  <c r="I305" i="1" s="1"/>
  <c r="G305" i="1"/>
  <c r="H293" i="1"/>
  <c r="I293" i="1" s="1"/>
  <c r="G293" i="1"/>
  <c r="L281" i="1"/>
  <c r="M281" i="1" s="1"/>
  <c r="L347" i="1"/>
  <c r="M347" i="1" s="1"/>
  <c r="H369" i="1"/>
  <c r="I369" i="1" s="1"/>
  <c r="G369" i="1"/>
  <c r="K369" i="1"/>
  <c r="H363" i="1"/>
  <c r="I363" i="1" s="1"/>
  <c r="K363" i="1"/>
  <c r="G363" i="1"/>
  <c r="L309" i="1"/>
  <c r="M309" i="1" s="1"/>
  <c r="K370" i="1"/>
  <c r="H269" i="1"/>
  <c r="I269" i="1" s="1"/>
  <c r="G269" i="1"/>
  <c r="H372" i="1"/>
  <c r="I372" i="1" s="1"/>
  <c r="K372" i="1" s="1"/>
  <c r="G372" i="1"/>
  <c r="L367" i="1"/>
  <c r="M367" i="1" s="1"/>
  <c r="K358" i="1"/>
  <c r="L358" i="1" s="1"/>
  <c r="M358" i="1" s="1"/>
  <c r="H353" i="1"/>
  <c r="I353" i="1" s="1"/>
  <c r="G353" i="1"/>
  <c r="H377" i="1"/>
  <c r="I377" i="1" s="1"/>
  <c r="K377" i="1" s="1"/>
  <c r="G377" i="1"/>
  <c r="L362" i="1"/>
  <c r="M362" i="1" s="1"/>
  <c r="H357" i="1"/>
  <c r="I357" i="1" s="1"/>
  <c r="K357" i="1" s="1"/>
  <c r="G357" i="1"/>
  <c r="L296" i="1"/>
  <c r="M296" i="1" s="1"/>
  <c r="H356" i="1"/>
  <c r="I356" i="1" s="1"/>
  <c r="G356" i="1"/>
  <c r="L335" i="1"/>
  <c r="M335" i="1" s="1"/>
  <c r="G371" i="1"/>
  <c r="H371" i="1"/>
  <c r="I371" i="1" s="1"/>
  <c r="K371" i="1"/>
  <c r="L344" i="1"/>
  <c r="M344" i="1" s="1"/>
  <c r="L332" i="1"/>
  <c r="M332" i="1" s="1"/>
  <c r="L308" i="1"/>
  <c r="M308" i="1" s="1"/>
  <c r="H248" i="1"/>
  <c r="I248" i="1" s="1"/>
  <c r="G248" i="1"/>
  <c r="G370" i="1"/>
  <c r="K326" i="1"/>
  <c r="K302" i="1"/>
  <c r="G368" i="1"/>
  <c r="G344" i="1"/>
  <c r="G332" i="1"/>
  <c r="G320" i="1"/>
  <c r="G308" i="1"/>
  <c r="H370" i="1"/>
  <c r="I370" i="1" s="1"/>
  <c r="K366" i="1"/>
  <c r="L366" i="1" s="1"/>
  <c r="M366" i="1" s="1"/>
  <c r="K342" i="1"/>
  <c r="L342" i="1" s="1"/>
  <c r="M342" i="1" s="1"/>
  <c r="K330" i="1"/>
  <c r="L330" i="1" s="1"/>
  <c r="M330" i="1" s="1"/>
  <c r="H323" i="1"/>
  <c r="I323" i="1" s="1"/>
  <c r="K318" i="1"/>
  <c r="L318" i="1" s="1"/>
  <c r="M318" i="1" s="1"/>
  <c r="K306" i="1"/>
  <c r="L306" i="1" s="1"/>
  <c r="M306" i="1" s="1"/>
  <c r="K294" i="1"/>
  <c r="L294" i="1" s="1"/>
  <c r="M294" i="1" s="1"/>
  <c r="H260" i="1"/>
  <c r="I260" i="1" s="1"/>
  <c r="K260" i="1"/>
  <c r="H196" i="1"/>
  <c r="I196" i="1" s="1"/>
  <c r="L274" i="1"/>
  <c r="M274" i="1" s="1"/>
  <c r="K213" i="1"/>
  <c r="L213" i="1" s="1"/>
  <c r="M213" i="1" s="1"/>
  <c r="G213" i="1"/>
  <c r="K182" i="1"/>
  <c r="H182" i="1"/>
  <c r="I182" i="1" s="1"/>
  <c r="H170" i="1"/>
  <c r="I170" i="1" s="1"/>
  <c r="G378" i="1"/>
  <c r="G354" i="1"/>
  <c r="G330" i="1"/>
  <c r="K379" i="1"/>
  <c r="L379" i="1" s="1"/>
  <c r="M379" i="1" s="1"/>
  <c r="K349" i="1"/>
  <c r="K337" i="1"/>
  <c r="L337" i="1" s="1"/>
  <c r="M337" i="1" s="1"/>
  <c r="K325" i="1"/>
  <c r="K313" i="1"/>
  <c r="L313" i="1" s="1"/>
  <c r="M313" i="1" s="1"/>
  <c r="K301" i="1"/>
  <c r="L301" i="1" s="1"/>
  <c r="M301" i="1" s="1"/>
  <c r="K289" i="1"/>
  <c r="L279" i="1"/>
  <c r="M279" i="1" s="1"/>
  <c r="L265" i="1"/>
  <c r="M265" i="1" s="1"/>
  <c r="K262" i="1"/>
  <c r="L262" i="1" s="1"/>
  <c r="M262" i="1" s="1"/>
  <c r="H256" i="1"/>
  <c r="I256" i="1" s="1"/>
  <c r="K256" i="1" s="1"/>
  <c r="H250" i="1"/>
  <c r="I250" i="1" s="1"/>
  <c r="K250" i="1"/>
  <c r="H240" i="1"/>
  <c r="I240" i="1" s="1"/>
  <c r="K240" i="1"/>
  <c r="G240" i="1"/>
  <c r="H208" i="1"/>
  <c r="I208" i="1" s="1"/>
  <c r="K208" i="1" s="1"/>
  <c r="K299" i="1"/>
  <c r="L299" i="1" s="1"/>
  <c r="M299" i="1" s="1"/>
  <c r="G342" i="1"/>
  <c r="G318" i="1"/>
  <c r="G306" i="1"/>
  <c r="G282" i="1"/>
  <c r="G182" i="1"/>
  <c r="K339" i="1"/>
  <c r="L339" i="1" s="1"/>
  <c r="M339" i="1" s="1"/>
  <c r="K327" i="1"/>
  <c r="L327" i="1" s="1"/>
  <c r="M327" i="1" s="1"/>
  <c r="K315" i="1"/>
  <c r="L315" i="1" s="1"/>
  <c r="M315" i="1" s="1"/>
  <c r="K276" i="1"/>
  <c r="K274" i="1"/>
  <c r="H237" i="1"/>
  <c r="I237" i="1" s="1"/>
  <c r="G237" i="1"/>
  <c r="L204" i="1"/>
  <c r="M204" i="1" s="1"/>
  <c r="H91" i="1"/>
  <c r="I91" i="1" s="1"/>
  <c r="K91" i="1"/>
  <c r="G91" i="1"/>
  <c r="K287" i="1"/>
  <c r="L287" i="1" s="1"/>
  <c r="M287" i="1" s="1"/>
  <c r="K344" i="1"/>
  <c r="L334" i="1"/>
  <c r="M334" i="1" s="1"/>
  <c r="K332" i="1"/>
  <c r="K308" i="1"/>
  <c r="K296" i="1"/>
  <c r="K284" i="1"/>
  <c r="L284" i="1" s="1"/>
  <c r="M284" i="1" s="1"/>
  <c r="K281" i="1"/>
  <c r="L276" i="1"/>
  <c r="M276" i="1" s="1"/>
  <c r="L246" i="1"/>
  <c r="M246" i="1" s="1"/>
  <c r="H216" i="1"/>
  <c r="I216" i="1" s="1"/>
  <c r="K216" i="1" s="1"/>
  <c r="G216" i="1"/>
  <c r="L185" i="1"/>
  <c r="M185" i="1" s="1"/>
  <c r="H154" i="1"/>
  <c r="I154" i="1" s="1"/>
  <c r="K335" i="1"/>
  <c r="K311" i="1"/>
  <c r="L311" i="1" s="1"/>
  <c r="M311" i="1" s="1"/>
  <c r="L355" i="1"/>
  <c r="M355" i="1" s="1"/>
  <c r="L322" i="1"/>
  <c r="M322" i="1" s="1"/>
  <c r="K320" i="1"/>
  <c r="L320" i="1" s="1"/>
  <c r="M320" i="1" s="1"/>
  <c r="G339" i="1"/>
  <c r="G327" i="1"/>
  <c r="G315" i="1"/>
  <c r="K346" i="1"/>
  <c r="L346" i="1" s="1"/>
  <c r="M346" i="1" s="1"/>
  <c r="K334" i="1"/>
  <c r="K322" i="1"/>
  <c r="K310" i="1"/>
  <c r="L310" i="1" s="1"/>
  <c r="M310" i="1" s="1"/>
  <c r="K298" i="1"/>
  <c r="L298" i="1" s="1"/>
  <c r="M298" i="1" s="1"/>
  <c r="K286" i="1"/>
  <c r="L286" i="1" s="1"/>
  <c r="M286" i="1" s="1"/>
  <c r="H273" i="1"/>
  <c r="I273" i="1" s="1"/>
  <c r="K273" i="1"/>
  <c r="K267" i="1"/>
  <c r="L267" i="1" s="1"/>
  <c r="M267" i="1" s="1"/>
  <c r="H264" i="1"/>
  <c r="I264" i="1" s="1"/>
  <c r="K264" i="1"/>
  <c r="L207" i="1"/>
  <c r="M207" i="1" s="1"/>
  <c r="L364" i="1"/>
  <c r="M364" i="1" s="1"/>
  <c r="L289" i="1"/>
  <c r="M289" i="1" s="1"/>
  <c r="G350" i="1"/>
  <c r="G326" i="1"/>
  <c r="K367" i="1"/>
  <c r="L361" i="1"/>
  <c r="M361" i="1" s="1"/>
  <c r="L278" i="1"/>
  <c r="M278" i="1" s="1"/>
  <c r="L275" i="1"/>
  <c r="M275" i="1" s="1"/>
  <c r="H270" i="1"/>
  <c r="I270" i="1" s="1"/>
  <c r="K270" i="1"/>
  <c r="H252" i="1"/>
  <c r="I252" i="1" s="1"/>
  <c r="K252" i="1"/>
  <c r="H236" i="1"/>
  <c r="I236" i="1" s="1"/>
  <c r="K233" i="1"/>
  <c r="H226" i="1"/>
  <c r="I226" i="1" s="1"/>
  <c r="K226" i="1"/>
  <c r="L218" i="1"/>
  <c r="M218" i="1" s="1"/>
  <c r="H176" i="1"/>
  <c r="I176" i="1" s="1"/>
  <c r="K176" i="1"/>
  <c r="K347" i="1"/>
  <c r="L325" i="1"/>
  <c r="M325" i="1" s="1"/>
  <c r="G338" i="1"/>
  <c r="K350" i="1"/>
  <c r="L350" i="1" s="1"/>
  <c r="M350" i="1" s="1"/>
  <c r="L297" i="1"/>
  <c r="M297" i="1" s="1"/>
  <c r="L285" i="1"/>
  <c r="M285" i="1" s="1"/>
  <c r="K283" i="1"/>
  <c r="L283" i="1"/>
  <c r="M283" i="1" s="1"/>
  <c r="K278" i="1"/>
  <c r="K258" i="1"/>
  <c r="K187" i="1"/>
  <c r="L187" i="1" s="1"/>
  <c r="M187" i="1" s="1"/>
  <c r="K307" i="1"/>
  <c r="L258" i="1"/>
  <c r="M258" i="1" s="1"/>
  <c r="H245" i="1"/>
  <c r="I245" i="1" s="1"/>
  <c r="K242" i="1"/>
  <c r="L242" i="1" s="1"/>
  <c r="M242" i="1" s="1"/>
  <c r="H210" i="1"/>
  <c r="I210" i="1" s="1"/>
  <c r="L190" i="1"/>
  <c r="M190" i="1" s="1"/>
  <c r="H180" i="1"/>
  <c r="I180" i="1" s="1"/>
  <c r="K180" i="1" s="1"/>
  <c r="G180" i="1"/>
  <c r="H160" i="1"/>
  <c r="I160" i="1" s="1"/>
  <c r="K378" i="1"/>
  <c r="L378" i="1" s="1"/>
  <c r="M378" i="1" s="1"/>
  <c r="K352" i="1"/>
  <c r="L352" i="1" s="1"/>
  <c r="M352" i="1" s="1"/>
  <c r="K343" i="1"/>
  <c r="K331" i="1"/>
  <c r="L331" i="1" s="1"/>
  <c r="M331" i="1" s="1"/>
  <c r="K319" i="1"/>
  <c r="K295" i="1"/>
  <c r="L295" i="1" s="1"/>
  <c r="M295" i="1" s="1"/>
  <c r="L272" i="1"/>
  <c r="M272" i="1" s="1"/>
  <c r="G347" i="1"/>
  <c r="G335" i="1"/>
  <c r="G311" i="1"/>
  <c r="G299" i="1"/>
  <c r="G287" i="1"/>
  <c r="K354" i="1"/>
  <c r="L354" i="1" s="1"/>
  <c r="M354" i="1" s="1"/>
  <c r="K345" i="1"/>
  <c r="L345" i="1" s="1"/>
  <c r="M345" i="1" s="1"/>
  <c r="H338" i="1"/>
  <c r="I338" i="1" s="1"/>
  <c r="K333" i="1"/>
  <c r="L333" i="1" s="1"/>
  <c r="M333" i="1" s="1"/>
  <c r="H326" i="1"/>
  <c r="I326" i="1" s="1"/>
  <c r="K321" i="1"/>
  <c r="L321" i="1" s="1"/>
  <c r="M321" i="1" s="1"/>
  <c r="H314" i="1"/>
  <c r="I314" i="1" s="1"/>
  <c r="K309" i="1"/>
  <c r="H302" i="1"/>
  <c r="I302" i="1" s="1"/>
  <c r="L263" i="1"/>
  <c r="M263" i="1" s="1"/>
  <c r="H235" i="1"/>
  <c r="I235" i="1" s="1"/>
  <c r="K235" i="1"/>
  <c r="K221" i="1"/>
  <c r="L221" i="1" s="1"/>
  <c r="M221" i="1" s="1"/>
  <c r="K190" i="1"/>
  <c r="L304" i="1"/>
  <c r="M304" i="1" s="1"/>
  <c r="K290" i="1"/>
  <c r="L290" i="1" s="1"/>
  <c r="M290" i="1" s="1"/>
  <c r="H266" i="1"/>
  <c r="I266" i="1" s="1"/>
  <c r="K266" i="1" s="1"/>
  <c r="K254" i="1"/>
  <c r="L254" i="1" s="1"/>
  <c r="M254" i="1" s="1"/>
  <c r="H193" i="1"/>
  <c r="I193" i="1" s="1"/>
  <c r="K193" i="1"/>
  <c r="H179" i="1"/>
  <c r="I179" i="1" s="1"/>
  <c r="L349" i="1"/>
  <c r="M349" i="1" s="1"/>
  <c r="K323" i="1"/>
  <c r="L376" i="1"/>
  <c r="M376" i="1" s="1"/>
  <c r="L292" i="1"/>
  <c r="M292" i="1" s="1"/>
  <c r="G345" i="1"/>
  <c r="G333" i="1"/>
  <c r="G321" i="1"/>
  <c r="G309" i="1"/>
  <c r="K340" i="1"/>
  <c r="L340" i="1" s="1"/>
  <c r="M340" i="1" s="1"/>
  <c r="K328" i="1"/>
  <c r="L328" i="1" s="1"/>
  <c r="M328" i="1" s="1"/>
  <c r="K316" i="1"/>
  <c r="L316" i="1" s="1"/>
  <c r="M316" i="1" s="1"/>
  <c r="K304" i="1"/>
  <c r="K292" i="1"/>
  <c r="K282" i="1"/>
  <c r="L282" i="1" s="1"/>
  <c r="M282" i="1" s="1"/>
  <c r="K257" i="1"/>
  <c r="L257" i="1" s="1"/>
  <c r="M257" i="1" s="1"/>
  <c r="H231" i="1"/>
  <c r="I231" i="1" s="1"/>
  <c r="K231" i="1" s="1"/>
  <c r="K224" i="1"/>
  <c r="H224" i="1"/>
  <c r="I224" i="1" s="1"/>
  <c r="H205" i="1"/>
  <c r="I205" i="1" s="1"/>
  <c r="H229" i="1"/>
  <c r="I229" i="1" s="1"/>
  <c r="K229" i="1"/>
  <c r="H202" i="1"/>
  <c r="I202" i="1" s="1"/>
  <c r="K202" i="1" s="1"/>
  <c r="K199" i="1"/>
  <c r="L199" i="1"/>
  <c r="M199" i="1" s="1"/>
  <c r="H157" i="1"/>
  <c r="I157" i="1" s="1"/>
  <c r="K157" i="1" s="1"/>
  <c r="H133" i="1"/>
  <c r="I133" i="1" s="1"/>
  <c r="K133" i="1" s="1"/>
  <c r="L112" i="1"/>
  <c r="M112" i="1" s="1"/>
  <c r="H163" i="1"/>
  <c r="I163" i="1" s="1"/>
  <c r="K163" i="1" s="1"/>
  <c r="L156" i="1"/>
  <c r="M156" i="1" s="1"/>
  <c r="L153" i="1"/>
  <c r="M153" i="1" s="1"/>
  <c r="K150" i="1"/>
  <c r="H150" i="1"/>
  <c r="I150" i="1" s="1"/>
  <c r="K166" i="1"/>
  <c r="L166" i="1" s="1"/>
  <c r="M166" i="1" s="1"/>
  <c r="K156" i="1"/>
  <c r="L143" i="1"/>
  <c r="M143" i="1" s="1"/>
  <c r="L140" i="1"/>
  <c r="M140" i="1" s="1"/>
  <c r="L132" i="1"/>
  <c r="M132" i="1" s="1"/>
  <c r="K118" i="1"/>
  <c r="L118" i="1" s="1"/>
  <c r="M118" i="1" s="1"/>
  <c r="L94" i="1"/>
  <c r="M94" i="1" s="1"/>
  <c r="L277" i="1"/>
  <c r="M277" i="1" s="1"/>
  <c r="H241" i="1"/>
  <c r="I241" i="1" s="1"/>
  <c r="K239" i="1"/>
  <c r="L239" i="1" s="1"/>
  <c r="M239" i="1" s="1"/>
  <c r="K215" i="1"/>
  <c r="H215" i="1"/>
  <c r="I215" i="1" s="1"/>
  <c r="L195" i="1"/>
  <c r="M195" i="1" s="1"/>
  <c r="H184" i="1"/>
  <c r="I184" i="1" s="1"/>
  <c r="K184" i="1" s="1"/>
  <c r="K181" i="1"/>
  <c r="L181" i="1"/>
  <c r="M181" i="1" s="1"/>
  <c r="L178" i="1"/>
  <c r="M178" i="1" s="1"/>
  <c r="L172" i="1"/>
  <c r="M172" i="1" s="1"/>
  <c r="H169" i="1"/>
  <c r="I169" i="1" s="1"/>
  <c r="L159" i="1"/>
  <c r="M159" i="1" s="1"/>
  <c r="K132" i="1"/>
  <c r="H97" i="1"/>
  <c r="I97" i="1" s="1"/>
  <c r="K97" i="1" s="1"/>
  <c r="K67" i="1"/>
  <c r="L67" i="1" s="1"/>
  <c r="M67" i="1" s="1"/>
  <c r="L259" i="1"/>
  <c r="M259" i="1" s="1"/>
  <c r="K255" i="1"/>
  <c r="L255" i="1" s="1"/>
  <c r="M255" i="1" s="1"/>
  <c r="H228" i="1"/>
  <c r="I228" i="1" s="1"/>
  <c r="K228" i="1" s="1"/>
  <c r="H223" i="1"/>
  <c r="I223" i="1" s="1"/>
  <c r="K223" i="1" s="1"/>
  <c r="K218" i="1"/>
  <c r="H212" i="1"/>
  <c r="I212" i="1" s="1"/>
  <c r="K212" i="1" s="1"/>
  <c r="H209" i="1"/>
  <c r="I209" i="1" s="1"/>
  <c r="K209" i="1"/>
  <c r="H206" i="1"/>
  <c r="I206" i="1" s="1"/>
  <c r="K206" i="1"/>
  <c r="K201" i="1"/>
  <c r="L201" i="1" s="1"/>
  <c r="M201" i="1" s="1"/>
  <c r="K192" i="1"/>
  <c r="L192" i="1" s="1"/>
  <c r="M192" i="1" s="1"/>
  <c r="K178" i="1"/>
  <c r="H175" i="1"/>
  <c r="I175" i="1" s="1"/>
  <c r="K175" i="1" s="1"/>
  <c r="K172" i="1"/>
  <c r="K162" i="1"/>
  <c r="L162" i="1" s="1"/>
  <c r="M162" i="1" s="1"/>
  <c r="L146" i="1"/>
  <c r="M146" i="1" s="1"/>
  <c r="K143" i="1"/>
  <c r="K136" i="1"/>
  <c r="H136" i="1"/>
  <c r="I136" i="1" s="1"/>
  <c r="K73" i="1"/>
  <c r="L73" i="1"/>
  <c r="M73" i="1" s="1"/>
  <c r="K253" i="1"/>
  <c r="H247" i="1"/>
  <c r="I247" i="1" s="1"/>
  <c r="K247" i="1"/>
  <c r="K234" i="1"/>
  <c r="L234" i="1" s="1"/>
  <c r="M234" i="1" s="1"/>
  <c r="L186" i="1"/>
  <c r="M186" i="1" s="1"/>
  <c r="L165" i="1"/>
  <c r="M165" i="1" s="1"/>
  <c r="L100" i="1"/>
  <c r="M100" i="1" s="1"/>
  <c r="L280" i="1"/>
  <c r="M280" i="1" s="1"/>
  <c r="L268" i="1"/>
  <c r="M268" i="1" s="1"/>
  <c r="L253" i="1"/>
  <c r="M253" i="1" s="1"/>
  <c r="H232" i="1"/>
  <c r="I232" i="1" s="1"/>
  <c r="K230" i="1"/>
  <c r="L230" i="1" s="1"/>
  <c r="M230" i="1" s="1"/>
  <c r="H225" i="1"/>
  <c r="I225" i="1" s="1"/>
  <c r="K225" i="1" s="1"/>
  <c r="H220" i="1"/>
  <c r="I220" i="1" s="1"/>
  <c r="K220" i="1"/>
  <c r="L203" i="1"/>
  <c r="M203" i="1" s="1"/>
  <c r="K177" i="1"/>
  <c r="L177" i="1" s="1"/>
  <c r="M177" i="1" s="1"/>
  <c r="K168" i="1"/>
  <c r="L168" i="1" s="1"/>
  <c r="M168" i="1" s="1"/>
  <c r="K152" i="1"/>
  <c r="L152" i="1" s="1"/>
  <c r="M152" i="1" s="1"/>
  <c r="K135" i="1"/>
  <c r="H135" i="1"/>
  <c r="I135" i="1" s="1"/>
  <c r="K124" i="1"/>
  <c r="L124" i="1" s="1"/>
  <c r="M124" i="1" s="1"/>
  <c r="H103" i="1"/>
  <c r="I103" i="1" s="1"/>
  <c r="K103" i="1"/>
  <c r="H79" i="1"/>
  <c r="I79" i="1" s="1"/>
  <c r="K79" i="1"/>
  <c r="L76" i="1"/>
  <c r="M76" i="1" s="1"/>
  <c r="K251" i="1"/>
  <c r="L251" i="1" s="1"/>
  <c r="M251" i="1" s="1"/>
  <c r="K217" i="1"/>
  <c r="L217" i="1" s="1"/>
  <c r="M217" i="1" s="1"/>
  <c r="K197" i="1"/>
  <c r="H197" i="1"/>
  <c r="I197" i="1" s="1"/>
  <c r="H174" i="1"/>
  <c r="I174" i="1" s="1"/>
  <c r="L167" i="1"/>
  <c r="M167" i="1" s="1"/>
  <c r="G177" i="1"/>
  <c r="K271" i="1"/>
  <c r="L271" i="1" s="1"/>
  <c r="M271" i="1" s="1"/>
  <c r="H238" i="1"/>
  <c r="I238" i="1" s="1"/>
  <c r="K238" i="1"/>
  <c r="H222" i="1"/>
  <c r="I222" i="1" s="1"/>
  <c r="K222" i="1" s="1"/>
  <c r="K214" i="1"/>
  <c r="L214" i="1" s="1"/>
  <c r="M214" i="1" s="1"/>
  <c r="H211" i="1"/>
  <c r="I211" i="1" s="1"/>
  <c r="K211" i="1"/>
  <c r="K200" i="1"/>
  <c r="L200" i="1" s="1"/>
  <c r="M200" i="1" s="1"/>
  <c r="H194" i="1"/>
  <c r="I194" i="1" s="1"/>
  <c r="K194" i="1"/>
  <c r="H191" i="1"/>
  <c r="I191" i="1" s="1"/>
  <c r="K191" i="1" s="1"/>
  <c r="H188" i="1"/>
  <c r="I188" i="1" s="1"/>
  <c r="K188" i="1"/>
  <c r="K183" i="1"/>
  <c r="L183" i="1" s="1"/>
  <c r="M183" i="1" s="1"/>
  <c r="K158" i="1"/>
  <c r="L158" i="1" s="1"/>
  <c r="M158" i="1" s="1"/>
  <c r="K148" i="1"/>
  <c r="H148" i="1"/>
  <c r="I148" i="1" s="1"/>
  <c r="L106" i="1"/>
  <c r="M106" i="1" s="1"/>
  <c r="L82" i="1"/>
  <c r="M82" i="1" s="1"/>
  <c r="L151" i="1"/>
  <c r="M151" i="1" s="1"/>
  <c r="K130" i="1"/>
  <c r="L130" i="1" s="1"/>
  <c r="M130" i="1" s="1"/>
  <c r="H116" i="1"/>
  <c r="I116" i="1" s="1"/>
  <c r="K116" i="1"/>
  <c r="H109" i="1"/>
  <c r="I109" i="1" s="1"/>
  <c r="H85" i="1"/>
  <c r="I85" i="1" s="1"/>
  <c r="K85" i="1" s="1"/>
  <c r="H244" i="1"/>
  <c r="I244" i="1" s="1"/>
  <c r="K244" i="1" s="1"/>
  <c r="K227" i="1"/>
  <c r="L227" i="1" s="1"/>
  <c r="M227" i="1" s="1"/>
  <c r="H219" i="1"/>
  <c r="I219" i="1" s="1"/>
  <c r="K219" i="1" s="1"/>
  <c r="K164" i="1"/>
  <c r="L164" i="1" s="1"/>
  <c r="M164" i="1" s="1"/>
  <c r="K138" i="1"/>
  <c r="L138" i="1" s="1"/>
  <c r="M138" i="1" s="1"/>
  <c r="H126" i="1"/>
  <c r="I126" i="1" s="1"/>
  <c r="K126" i="1" s="1"/>
  <c r="K112" i="1"/>
  <c r="K88" i="1"/>
  <c r="L88" i="1" s="1"/>
  <c r="M88" i="1" s="1"/>
  <c r="H141" i="1"/>
  <c r="I141" i="1" s="1"/>
  <c r="H115" i="1"/>
  <c r="I115" i="1" s="1"/>
  <c r="K115" i="1" s="1"/>
  <c r="L70" i="1"/>
  <c r="M70" i="1" s="1"/>
  <c r="L64" i="1"/>
  <c r="M64" i="1" s="1"/>
  <c r="K149" i="1"/>
  <c r="L149" i="1" s="1"/>
  <c r="M149" i="1" s="1"/>
  <c r="H129" i="1"/>
  <c r="I129" i="1" s="1"/>
  <c r="K120" i="1"/>
  <c r="L120" i="1" s="1"/>
  <c r="M120" i="1" s="1"/>
  <c r="K52" i="1"/>
  <c r="L52" i="1"/>
  <c r="M52" i="1" s="1"/>
  <c r="K145" i="1"/>
  <c r="L145" i="1" s="1"/>
  <c r="M145" i="1" s="1"/>
  <c r="H123" i="1"/>
  <c r="I123" i="1" s="1"/>
  <c r="K114" i="1"/>
  <c r="L114" i="1" s="1"/>
  <c r="M114" i="1" s="1"/>
  <c r="L27" i="1"/>
  <c r="M27" i="1" s="1"/>
  <c r="L24" i="1"/>
  <c r="M24" i="1" s="1"/>
  <c r="K147" i="1"/>
  <c r="L147" i="1" s="1"/>
  <c r="M147" i="1" s="1"/>
  <c r="H142" i="1"/>
  <c r="I142" i="1" s="1"/>
  <c r="K142" i="1"/>
  <c r="H134" i="1"/>
  <c r="I134" i="1" s="1"/>
  <c r="K134" i="1"/>
  <c r="H117" i="1"/>
  <c r="I117" i="1" s="1"/>
  <c r="K108" i="1"/>
  <c r="L108" i="1" s="1"/>
  <c r="M108" i="1" s="1"/>
  <c r="L33" i="1"/>
  <c r="M33" i="1" s="1"/>
  <c r="K30" i="1"/>
  <c r="H30" i="1"/>
  <c r="I30" i="1" s="1"/>
  <c r="L21" i="1"/>
  <c r="M21" i="1" s="1"/>
  <c r="K151" i="1"/>
  <c r="H128" i="1"/>
  <c r="I128" i="1" s="1"/>
  <c r="K128" i="1"/>
  <c r="H111" i="1"/>
  <c r="I111" i="1" s="1"/>
  <c r="K105" i="1"/>
  <c r="H105" i="1"/>
  <c r="I105" i="1" s="1"/>
  <c r="H99" i="1"/>
  <c r="I99" i="1" s="1"/>
  <c r="K93" i="1"/>
  <c r="H93" i="1"/>
  <c r="I93" i="1" s="1"/>
  <c r="K87" i="1"/>
  <c r="H87" i="1"/>
  <c r="I87" i="1" s="1"/>
  <c r="H81" i="1"/>
  <c r="I81" i="1" s="1"/>
  <c r="H75" i="1"/>
  <c r="I75" i="1" s="1"/>
  <c r="L45" i="1"/>
  <c r="M45" i="1" s="1"/>
  <c r="L42" i="1"/>
  <c r="M42" i="1" s="1"/>
  <c r="H39" i="1"/>
  <c r="I39" i="1" s="1"/>
  <c r="L15" i="1"/>
  <c r="M15" i="1" s="1"/>
  <c r="K171" i="1"/>
  <c r="L171" i="1" s="1"/>
  <c r="M171" i="1" s="1"/>
  <c r="K165" i="1"/>
  <c r="K159" i="1"/>
  <c r="K153" i="1"/>
  <c r="H122" i="1"/>
  <c r="I122" i="1" s="1"/>
  <c r="K122" i="1"/>
  <c r="K69" i="1"/>
  <c r="H69" i="1"/>
  <c r="I69" i="1" s="1"/>
  <c r="H48" i="1"/>
  <c r="I48" i="1" s="1"/>
  <c r="K63" i="1"/>
  <c r="H63" i="1"/>
  <c r="I63" i="1" s="1"/>
  <c r="L57" i="1"/>
  <c r="M57" i="1" s="1"/>
  <c r="H51" i="1"/>
  <c r="I51" i="1" s="1"/>
  <c r="K32" i="1"/>
  <c r="L32" i="1" s="1"/>
  <c r="M32" i="1" s="1"/>
  <c r="K23" i="1"/>
  <c r="L23" i="1"/>
  <c r="M23" i="1" s="1"/>
  <c r="H144" i="1"/>
  <c r="I144" i="1" s="1"/>
  <c r="H127" i="1"/>
  <c r="I127" i="1" s="1"/>
  <c r="H110" i="1"/>
  <c r="I110" i="1" s="1"/>
  <c r="K110" i="1"/>
  <c r="H104" i="1"/>
  <c r="I104" i="1" s="1"/>
  <c r="K104" i="1"/>
  <c r="H98" i="1"/>
  <c r="I98" i="1" s="1"/>
  <c r="K98" i="1" s="1"/>
  <c r="K41" i="1"/>
  <c r="L41" i="1"/>
  <c r="M41" i="1" s="1"/>
  <c r="H121" i="1"/>
  <c r="I121" i="1" s="1"/>
  <c r="K121" i="1"/>
  <c r="L62" i="1"/>
  <c r="M62" i="1" s="1"/>
  <c r="H54" i="1"/>
  <c r="I54" i="1" s="1"/>
  <c r="K58" i="1"/>
  <c r="L58" i="1" s="1"/>
  <c r="M58" i="1" s="1"/>
  <c r="K60" i="1"/>
  <c r="L60" i="1" s="1"/>
  <c r="M60" i="1" s="1"/>
  <c r="K47" i="1"/>
  <c r="L47" i="1" s="1"/>
  <c r="M47" i="1" s="1"/>
  <c r="K45" i="1"/>
  <c r="K38" i="1"/>
  <c r="L38" i="1" s="1"/>
  <c r="M38" i="1" s="1"/>
  <c r="K36" i="1"/>
  <c r="L36" i="1" s="1"/>
  <c r="M36" i="1" s="1"/>
  <c r="K29" i="1"/>
  <c r="L29" i="1" s="1"/>
  <c r="M29" i="1" s="1"/>
  <c r="K27" i="1"/>
  <c r="K20" i="1"/>
  <c r="L20" i="1" s="1"/>
  <c r="M20" i="1" s="1"/>
  <c r="K18" i="1"/>
  <c r="L18" i="1" s="1"/>
  <c r="M18" i="1" s="1"/>
  <c r="K102" i="1"/>
  <c r="L102" i="1" s="1"/>
  <c r="M102" i="1" s="1"/>
  <c r="K96" i="1"/>
  <c r="L96" i="1" s="1"/>
  <c r="M96" i="1" s="1"/>
  <c r="K90" i="1"/>
  <c r="L90" i="1" s="1"/>
  <c r="M90" i="1" s="1"/>
  <c r="K84" i="1"/>
  <c r="L84" i="1" s="1"/>
  <c r="M84" i="1" s="1"/>
  <c r="K78" i="1"/>
  <c r="L78" i="1" s="1"/>
  <c r="M78" i="1" s="1"/>
  <c r="K72" i="1"/>
  <c r="L72" i="1" s="1"/>
  <c r="M72" i="1" s="1"/>
  <c r="K66" i="1"/>
  <c r="L66" i="1" s="1"/>
  <c r="M66" i="1" s="1"/>
  <c r="K53" i="1"/>
  <c r="L53" i="1"/>
  <c r="M53" i="1" s="1"/>
  <c r="K139" i="1"/>
  <c r="L139" i="1" s="1"/>
  <c r="M139" i="1" s="1"/>
  <c r="K44" i="1"/>
  <c r="L44" i="1"/>
  <c r="M44" i="1" s="1"/>
  <c r="K42" i="1"/>
  <c r="K35" i="1"/>
  <c r="L35" i="1"/>
  <c r="M35" i="1" s="1"/>
  <c r="K33" i="1"/>
  <c r="K26" i="1"/>
  <c r="L26" i="1"/>
  <c r="M26" i="1" s="1"/>
  <c r="K24" i="1"/>
  <c r="K17" i="1"/>
  <c r="L17" i="1"/>
  <c r="M17" i="1" s="1"/>
  <c r="K15" i="1"/>
  <c r="K137" i="1"/>
  <c r="L137" i="1" s="1"/>
  <c r="M137" i="1" s="1"/>
  <c r="K57" i="1"/>
  <c r="H131" i="1"/>
  <c r="I131" i="1" s="1"/>
  <c r="K131" i="1"/>
  <c r="H125" i="1"/>
  <c r="I125" i="1" s="1"/>
  <c r="K125" i="1" s="1"/>
  <c r="H119" i="1"/>
  <c r="I119" i="1" s="1"/>
  <c r="K119" i="1"/>
  <c r="H113" i="1"/>
  <c r="I113" i="1" s="1"/>
  <c r="K113" i="1" s="1"/>
  <c r="H107" i="1"/>
  <c r="I107" i="1" s="1"/>
  <c r="K107" i="1" s="1"/>
  <c r="H101" i="1"/>
  <c r="I101" i="1" s="1"/>
  <c r="K101" i="1"/>
  <c r="K50" i="1"/>
  <c r="L50" i="1"/>
  <c r="M50" i="1" s="1"/>
  <c r="L43" i="1"/>
  <c r="M43" i="1" s="1"/>
  <c r="L34" i="1"/>
  <c r="M34" i="1" s="1"/>
  <c r="L25" i="1"/>
  <c r="M25" i="1" s="1"/>
  <c r="L16" i="1"/>
  <c r="M16" i="1" s="1"/>
  <c r="H14" i="1"/>
  <c r="I14" i="1" s="1"/>
  <c r="K14" i="1" s="1"/>
  <c r="K95" i="1"/>
  <c r="L95" i="1" s="1"/>
  <c r="M95" i="1" s="1"/>
  <c r="K92" i="1"/>
  <c r="L92" i="1" s="1"/>
  <c r="M92" i="1" s="1"/>
  <c r="K89" i="1"/>
  <c r="L89" i="1" s="1"/>
  <c r="M89" i="1" s="1"/>
  <c r="K86" i="1"/>
  <c r="L86" i="1" s="1"/>
  <c r="M86" i="1" s="1"/>
  <c r="K83" i="1"/>
  <c r="L83" i="1" s="1"/>
  <c r="M83" i="1" s="1"/>
  <c r="K80" i="1"/>
  <c r="L80" i="1" s="1"/>
  <c r="M80" i="1" s="1"/>
  <c r="K77" i="1"/>
  <c r="L77" i="1" s="1"/>
  <c r="M77" i="1" s="1"/>
  <c r="K74" i="1"/>
  <c r="L74" i="1" s="1"/>
  <c r="M74" i="1" s="1"/>
  <c r="K71" i="1"/>
  <c r="L71" i="1" s="1"/>
  <c r="M71" i="1" s="1"/>
  <c r="K68" i="1"/>
  <c r="L68" i="1" s="1"/>
  <c r="M68" i="1" s="1"/>
  <c r="K65" i="1"/>
  <c r="L65" i="1" s="1"/>
  <c r="M65" i="1" s="1"/>
  <c r="K62" i="1"/>
  <c r="K59" i="1"/>
  <c r="L59" i="1" s="1"/>
  <c r="M59" i="1" s="1"/>
  <c r="K56" i="1"/>
  <c r="L56" i="1" s="1"/>
  <c r="M56" i="1" s="1"/>
  <c r="L356" i="1" l="1"/>
  <c r="M356" i="1" s="1"/>
  <c r="L119" i="1"/>
  <c r="M119" i="1" s="1"/>
  <c r="L144" i="1"/>
  <c r="M144" i="1" s="1"/>
  <c r="K48" i="1"/>
  <c r="L48" i="1" s="1"/>
  <c r="M48" i="1" s="1"/>
  <c r="K39" i="1"/>
  <c r="L39" i="1" s="1"/>
  <c r="M39" i="1" s="1"/>
  <c r="K99" i="1"/>
  <c r="L99" i="1" s="1"/>
  <c r="M99" i="1" s="1"/>
  <c r="K129" i="1"/>
  <c r="L129" i="1" s="1"/>
  <c r="M129" i="1" s="1"/>
  <c r="L188" i="1"/>
  <c r="M188" i="1" s="1"/>
  <c r="L238" i="1"/>
  <c r="M238" i="1" s="1"/>
  <c r="L273" i="1"/>
  <c r="M273" i="1" s="1"/>
  <c r="K314" i="1"/>
  <c r="L314" i="1" s="1"/>
  <c r="M314" i="1" s="1"/>
  <c r="K329" i="1"/>
  <c r="L329" i="1" s="1"/>
  <c r="M329" i="1" s="1"/>
  <c r="L365" i="1"/>
  <c r="M365" i="1" s="1"/>
  <c r="L121" i="1"/>
  <c r="M121" i="1" s="1"/>
  <c r="K144" i="1"/>
  <c r="L69" i="1"/>
  <c r="M69" i="1" s="1"/>
  <c r="L105" i="1"/>
  <c r="M105" i="1" s="1"/>
  <c r="L116" i="1"/>
  <c r="M116" i="1" s="1"/>
  <c r="L136" i="1"/>
  <c r="M136" i="1" s="1"/>
  <c r="L206" i="1"/>
  <c r="M206" i="1" s="1"/>
  <c r="L326" i="1"/>
  <c r="M326" i="1" s="1"/>
  <c r="K210" i="1"/>
  <c r="L210" i="1" s="1"/>
  <c r="M210" i="1" s="1"/>
  <c r="L226" i="1"/>
  <c r="M226" i="1" s="1"/>
  <c r="L91" i="1"/>
  <c r="M91" i="1" s="1"/>
  <c r="L240" i="1"/>
  <c r="M240" i="1" s="1"/>
  <c r="L323" i="1"/>
  <c r="M323" i="1" s="1"/>
  <c r="L125" i="1"/>
  <c r="M125" i="1" s="1"/>
  <c r="L219" i="1"/>
  <c r="M219" i="1" s="1"/>
  <c r="L191" i="1"/>
  <c r="M191" i="1" s="1"/>
  <c r="L163" i="1"/>
  <c r="M163" i="1" s="1"/>
  <c r="L202" i="1"/>
  <c r="M202" i="1" s="1"/>
  <c r="L75" i="1"/>
  <c r="M75" i="1" s="1"/>
  <c r="L79" i="1"/>
  <c r="M79" i="1" s="1"/>
  <c r="L209" i="1"/>
  <c r="M209" i="1" s="1"/>
  <c r="L250" i="1"/>
  <c r="M250" i="1" s="1"/>
  <c r="L357" i="1"/>
  <c r="M357" i="1" s="1"/>
  <c r="K293" i="1"/>
  <c r="L293" i="1" s="1"/>
  <c r="M293" i="1" s="1"/>
  <c r="K341" i="1"/>
  <c r="L341" i="1" s="1"/>
  <c r="M341" i="1" s="1"/>
  <c r="L360" i="1"/>
  <c r="M360" i="1" s="1"/>
  <c r="L131" i="1"/>
  <c r="M131" i="1" s="1"/>
  <c r="L122" i="1"/>
  <c r="M122" i="1" s="1"/>
  <c r="K75" i="1"/>
  <c r="K111" i="1"/>
  <c r="L111" i="1" s="1"/>
  <c r="M111" i="1" s="1"/>
  <c r="K117" i="1"/>
  <c r="L117" i="1" s="1"/>
  <c r="M117" i="1" s="1"/>
  <c r="K123" i="1"/>
  <c r="L123" i="1" s="1"/>
  <c r="M123" i="1" s="1"/>
  <c r="L194" i="1"/>
  <c r="M194" i="1" s="1"/>
  <c r="L229" i="1"/>
  <c r="M229" i="1" s="1"/>
  <c r="K179" i="1"/>
  <c r="L179" i="1" s="1"/>
  <c r="M179" i="1" s="1"/>
  <c r="K245" i="1"/>
  <c r="L245" i="1" s="1"/>
  <c r="M245" i="1" s="1"/>
  <c r="K236" i="1"/>
  <c r="L236" i="1" s="1"/>
  <c r="M236" i="1" s="1"/>
  <c r="K338" i="1"/>
  <c r="L338" i="1" s="1"/>
  <c r="M338" i="1" s="1"/>
  <c r="L98" i="1"/>
  <c r="M98" i="1" s="1"/>
  <c r="L81" i="1"/>
  <c r="M81" i="1" s="1"/>
  <c r="L115" i="1"/>
  <c r="M115" i="1" s="1"/>
  <c r="L244" i="1"/>
  <c r="M244" i="1" s="1"/>
  <c r="L212" i="1"/>
  <c r="M212" i="1" s="1"/>
  <c r="L97" i="1"/>
  <c r="M97" i="1" s="1"/>
  <c r="L184" i="1"/>
  <c r="M184" i="1" s="1"/>
  <c r="L205" i="1"/>
  <c r="M205" i="1" s="1"/>
  <c r="L154" i="1"/>
  <c r="M154" i="1" s="1"/>
  <c r="L256" i="1"/>
  <c r="M256" i="1" s="1"/>
  <c r="L370" i="1"/>
  <c r="M370" i="1" s="1"/>
  <c r="L372" i="1"/>
  <c r="M372" i="1" s="1"/>
  <c r="L305" i="1"/>
  <c r="M305" i="1" s="1"/>
  <c r="L359" i="1"/>
  <c r="M359" i="1" s="1"/>
  <c r="L101" i="1"/>
  <c r="M101" i="1" s="1"/>
  <c r="K81" i="1"/>
  <c r="L128" i="1"/>
  <c r="M128" i="1" s="1"/>
  <c r="L134" i="1"/>
  <c r="M134" i="1" s="1"/>
  <c r="K174" i="1"/>
  <c r="L174" i="1" s="1"/>
  <c r="M174" i="1" s="1"/>
  <c r="L103" i="1"/>
  <c r="M103" i="1" s="1"/>
  <c r="L220" i="1"/>
  <c r="M220" i="1" s="1"/>
  <c r="K205" i="1"/>
  <c r="L235" i="1"/>
  <c r="M235" i="1" s="1"/>
  <c r="L252" i="1"/>
  <c r="M252" i="1" s="1"/>
  <c r="K154" i="1"/>
  <c r="K237" i="1"/>
  <c r="L237" i="1" s="1"/>
  <c r="M237" i="1" s="1"/>
  <c r="L196" i="1"/>
  <c r="M196" i="1" s="1"/>
  <c r="L371" i="1"/>
  <c r="M371" i="1" s="1"/>
  <c r="L363" i="1"/>
  <c r="M363" i="1" s="1"/>
  <c r="K305" i="1"/>
  <c r="L375" i="1"/>
  <c r="M375" i="1" s="1"/>
  <c r="L104" i="1"/>
  <c r="M104" i="1" s="1"/>
  <c r="K51" i="1"/>
  <c r="L51" i="1" s="1"/>
  <c r="M51" i="1" s="1"/>
  <c r="L87" i="1"/>
  <c r="M87" i="1" s="1"/>
  <c r="K141" i="1"/>
  <c r="L141" i="1" s="1"/>
  <c r="M141" i="1" s="1"/>
  <c r="L148" i="1"/>
  <c r="M148" i="1" s="1"/>
  <c r="L211" i="1"/>
  <c r="M211" i="1" s="1"/>
  <c r="L197" i="1"/>
  <c r="M197" i="1" s="1"/>
  <c r="L215" i="1"/>
  <c r="M215" i="1" s="1"/>
  <c r="L224" i="1"/>
  <c r="M224" i="1" s="1"/>
  <c r="L193" i="1"/>
  <c r="M193" i="1" s="1"/>
  <c r="K160" i="1"/>
  <c r="L160" i="1" s="1"/>
  <c r="M160" i="1" s="1"/>
  <c r="K196" i="1"/>
  <c r="L107" i="1"/>
  <c r="M107" i="1" s="1"/>
  <c r="L85" i="1"/>
  <c r="M85" i="1" s="1"/>
  <c r="L225" i="1"/>
  <c r="M225" i="1" s="1"/>
  <c r="L175" i="1"/>
  <c r="M175" i="1" s="1"/>
  <c r="L223" i="1"/>
  <c r="M223" i="1" s="1"/>
  <c r="L133" i="1"/>
  <c r="M133" i="1" s="1"/>
  <c r="L248" i="1"/>
  <c r="M248" i="1" s="1"/>
  <c r="L377" i="1"/>
  <c r="M377" i="1" s="1"/>
  <c r="L317" i="1"/>
  <c r="M317" i="1" s="1"/>
  <c r="L110" i="1"/>
  <c r="M110" i="1" s="1"/>
  <c r="L63" i="1"/>
  <c r="M63" i="1" s="1"/>
  <c r="L93" i="1"/>
  <c r="M93" i="1" s="1"/>
  <c r="L30" i="1"/>
  <c r="M30" i="1" s="1"/>
  <c r="L142" i="1"/>
  <c r="M142" i="1" s="1"/>
  <c r="L247" i="1"/>
  <c r="M247" i="1" s="1"/>
  <c r="L150" i="1"/>
  <c r="M150" i="1" s="1"/>
  <c r="L302" i="1"/>
  <c r="M302" i="1" s="1"/>
  <c r="L176" i="1"/>
  <c r="M176" i="1" s="1"/>
  <c r="L270" i="1"/>
  <c r="M270" i="1" s="1"/>
  <c r="L264" i="1"/>
  <c r="M264" i="1" s="1"/>
  <c r="K170" i="1"/>
  <c r="L170" i="1" s="1"/>
  <c r="M170" i="1" s="1"/>
  <c r="L260" i="1"/>
  <c r="M260" i="1" s="1"/>
  <c r="K248" i="1"/>
  <c r="K353" i="1"/>
  <c r="L353" i="1" s="1"/>
  <c r="M353" i="1" s="1"/>
  <c r="L369" i="1"/>
  <c r="M369" i="1" s="1"/>
  <c r="K317" i="1"/>
  <c r="L14" i="1"/>
  <c r="M14" i="1" s="1"/>
  <c r="L113" i="1"/>
  <c r="M113" i="1" s="1"/>
  <c r="K54" i="1"/>
  <c r="L54" i="1" s="1"/>
  <c r="M54" i="1" s="1"/>
  <c r="K127" i="1"/>
  <c r="L127" i="1" s="1"/>
  <c r="M127" i="1" s="1"/>
  <c r="L126" i="1"/>
  <c r="M126" i="1" s="1"/>
  <c r="K109" i="1"/>
  <c r="L109" i="1" s="1"/>
  <c r="M109" i="1" s="1"/>
  <c r="L222" i="1"/>
  <c r="M222" i="1" s="1"/>
  <c r="L135" i="1"/>
  <c r="M135" i="1" s="1"/>
  <c r="K232" i="1"/>
  <c r="L232" i="1" s="1"/>
  <c r="M232" i="1" s="1"/>
  <c r="L228" i="1"/>
  <c r="M228" i="1" s="1"/>
  <c r="K169" i="1"/>
  <c r="L169" i="1" s="1"/>
  <c r="M169" i="1" s="1"/>
  <c r="K241" i="1"/>
  <c r="L241" i="1" s="1"/>
  <c r="M241" i="1" s="1"/>
  <c r="L157" i="1"/>
  <c r="M157" i="1" s="1"/>
  <c r="L231" i="1"/>
  <c r="M231" i="1" s="1"/>
  <c r="L266" i="1"/>
  <c r="M266" i="1" s="1"/>
  <c r="L180" i="1"/>
  <c r="M180" i="1" s="1"/>
  <c r="L216" i="1"/>
  <c r="M216" i="1" s="1"/>
  <c r="L208" i="1"/>
  <c r="M208" i="1" s="1"/>
  <c r="L182" i="1"/>
  <c r="M182" i="1" s="1"/>
  <c r="K356" i="1"/>
  <c r="K269" i="1"/>
  <c r="L269" i="1" s="1"/>
  <c r="M269" i="1" s="1"/>
  <c r="L374" i="1"/>
  <c r="M374" i="1" s="1"/>
  <c r="L351" i="1"/>
  <c r="M351" i="1" s="1"/>
  <c r="M11" i="1" l="1"/>
</calcChain>
</file>

<file path=xl/comments1.xml><?xml version="1.0" encoding="utf-8"?>
<comments xmlns="http://schemas.openxmlformats.org/spreadsheetml/2006/main">
  <authors>
    <author>OUDIN</author>
  </authors>
  <commentList>
    <comment ref="B9" authorId="0" shapeId="0">
      <text>
        <r>
          <rPr>
            <sz val="10"/>
            <color indexed="81"/>
            <rFont val="Tahoma"/>
            <family val="2"/>
          </rPr>
          <t>McGuinness, J.L. et Bordne, E.F., 1972. 
A comparison of lysimeter-derived potential evapotranspiration with computed values. 
Technical Bulletin 1452, Agricultural Research Service, U.S. Department of Agriculture, Washington D.C.
Oudin, L., Hervieu, F., Michel, C., Perrin, C., Andréassian, V., Anctil, F. et Loumagne, C., 
Which potential evapotranspiration input for a lumped rainfall-runoff model? - Part 2 - Towards a simple and efficient potential evapotranspiration model for rainfall-runoff modelling. 
Submitted to Journal of Hydrology.</t>
        </r>
      </text>
    </comment>
    <comment ref="M13" authorId="0" shapeId="0">
      <text>
        <r>
          <rPr>
            <sz val="12"/>
            <color indexed="81"/>
            <rFont val="Tahoma"/>
            <family val="2"/>
          </rPr>
          <t>ETP=Re(T+5)/28.5/100</t>
        </r>
      </text>
    </comment>
  </commentList>
</comments>
</file>

<file path=xl/sharedStrings.xml><?xml version="1.0" encoding="utf-8"?>
<sst xmlns="http://schemas.openxmlformats.org/spreadsheetml/2006/main" count="20" uniqueCount="20">
  <si>
    <t>teta</t>
  </si>
  <si>
    <t>cosGz</t>
  </si>
  <si>
    <t>Gz</t>
  </si>
  <si>
    <t>cosOM</t>
  </si>
  <si>
    <t>Eta</t>
  </si>
  <si>
    <t>OM</t>
  </si>
  <si>
    <t>cosPz</t>
  </si>
  <si>
    <t>Fill in yellow cells with data</t>
  </si>
  <si>
    <t>Potential evapotranspiration (PE) calculation using the formulation proposed by Oudin et al. (2005)</t>
  </si>
  <si>
    <t>Julian day</t>
  </si>
  <si>
    <t>Temperature (°C)</t>
  </si>
  <si>
    <t>Latitude (degree):</t>
  </si>
  <si>
    <t>PE (mm/d)</t>
  </si>
  <si>
    <t>Annual PE (mm/y)</t>
  </si>
  <si>
    <t>Irstea (formerly Cemagref), Hydrosystems Research Unit, Antony, France</t>
  </si>
  <si>
    <t>For the mathematical details of the PE formulation, see:
Oudin, L., Hervieu, F., Michel, C., Perrin, C., Andréassian, V., Anctil, F. and Loumagne, C., 2005. Which potential evapotranspiration input for a rainfall-runoff model? Part 2 - Towards a simple and efficient PE model for rainfall-runoff modelling. Journal of Hydrology 303(1-4), 290-306.
For the calculation of extra-atmospheric global radiation, see
Appendix C of the article by Morton, F.I., 1983. Operational estimates of areal evapotranspiration and their significance to the science and practice of hydrology. Journal of Hydrology 66 (1/4), 1-76.</t>
  </si>
  <si>
    <t xml:space="preserve"> </t>
  </si>
  <si>
    <r>
      <t>Global radiation (W/m</t>
    </r>
    <r>
      <rPr>
        <b/>
        <vertAlign val="superscript"/>
        <sz val="10"/>
        <color indexed="48"/>
        <rFont val="Arial"/>
        <family val="2"/>
      </rPr>
      <t>2</t>
    </r>
    <r>
      <rPr>
        <b/>
        <sz val="10"/>
        <color indexed="48"/>
        <rFont val="Arial"/>
        <family val="2"/>
      </rPr>
      <t>)</t>
    </r>
  </si>
  <si>
    <t>Version : April 2019</t>
  </si>
  <si>
    <t>Contacts: Charles Perrin (charles.perrin@inrae.fr), Vazken Andréassian (vazken.andreassian@inrae.fr)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</si>
</sst>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5" formatCode="0.0"/>
  </numFmts>
  <fonts count="15" x14ac:knownFonts="1">
    <font>
      <sz val="10"/>
      <name val="Arial"/>
    </font>
    <font>
      <sz val="10"/>
      <color indexed="48"/>
      <name val="Arial"/>
      <family val="2"/>
    </font>
    <font>
      <b/>
      <sz val="10"/>
      <color indexed="10"/>
      <name val="Arial"/>
      <family val="2"/>
    </font>
    <font>
      <sz val="10"/>
      <color indexed="81"/>
      <name val="Tahoma"/>
      <family val="2"/>
    </font>
    <font>
      <sz val="12"/>
      <color indexed="81"/>
      <name val="Tahoma"/>
      <family val="2"/>
    </font>
    <font>
      <b/>
      <sz val="12"/>
      <color indexed="9"/>
      <name val="Arial"/>
      <family val="2"/>
    </font>
    <font>
      <b/>
      <sz val="10"/>
      <color indexed="22"/>
      <name val="Arial"/>
      <family val="2"/>
    </font>
    <font>
      <sz val="10"/>
      <name val="Arial"/>
      <family val="2"/>
    </font>
    <font>
      <b/>
      <sz val="10"/>
      <color indexed="17"/>
      <name val="Arial"/>
      <family val="2"/>
    </font>
    <font>
      <b/>
      <sz val="10"/>
      <name val="Arial"/>
      <family val="2"/>
    </font>
    <font>
      <b/>
      <sz val="10"/>
      <color indexed="57"/>
      <name val="Arial"/>
      <family val="2"/>
    </font>
    <font>
      <b/>
      <sz val="10"/>
      <color indexed="48"/>
      <name val="Arial"/>
      <family val="2"/>
    </font>
    <font>
      <i/>
      <sz val="10"/>
      <name val="Arial"/>
      <family val="2"/>
    </font>
    <font>
      <i/>
      <sz val="10"/>
      <color indexed="10"/>
      <name val="Arial"/>
      <family val="2"/>
    </font>
    <font>
      <b/>
      <vertAlign val="superscript"/>
      <sz val="10"/>
      <color indexed="48"/>
      <name val="Arial"/>
      <family val="2"/>
    </font>
  </fonts>
  <fills count="5">
    <fill>
      <patternFill patternType="none"/>
    </fill>
    <fill>
      <patternFill patternType="gray125"/>
    </fill>
    <fill>
      <patternFill patternType="solid">
        <fgColor indexed="51"/>
        <bgColor indexed="64"/>
      </patternFill>
    </fill>
    <fill>
      <patternFill patternType="solid">
        <fgColor theme="4"/>
        <bgColor indexed="64"/>
      </patternFill>
    </fill>
    <fill>
      <patternFill patternType="solid">
        <fgColor theme="0" tint="-0.14999847407452621"/>
        <bgColor indexed="64"/>
      </patternFill>
    </fill>
  </fills>
  <borders count="14">
    <border>
      <left/>
      <right/>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8">
    <xf numFmtId="0" fontId="0" fillId="0" borderId="0" xfId="0"/>
    <xf numFmtId="0" fontId="1" fillId="0" borderId="0" xfId="0" applyFont="1"/>
    <xf numFmtId="0" fontId="1" fillId="0" borderId="0" xfId="0" applyFont="1" applyBorder="1"/>
    <xf numFmtId="0" fontId="5" fillId="3" borderId="0" xfId="0" applyFont="1" applyFill="1" applyAlignment="1">
      <alignment vertical="center"/>
    </xf>
    <xf numFmtId="0" fontId="6" fillId="3" borderId="0" xfId="0" applyFont="1" applyFill="1" applyAlignment="1">
      <alignment vertical="center"/>
    </xf>
    <xf numFmtId="0" fontId="1" fillId="3" borderId="0" xfId="0" applyFont="1" applyFill="1"/>
    <xf numFmtId="0" fontId="2" fillId="0" borderId="0" xfId="0" applyFont="1" applyBorder="1"/>
    <xf numFmtId="0" fontId="2" fillId="0" borderId="0" xfId="0" applyFont="1" applyBorder="1" applyAlignment="1">
      <alignment wrapText="1"/>
    </xf>
    <xf numFmtId="0" fontId="7" fillId="0" borderId="0" xfId="0" applyFont="1"/>
    <xf numFmtId="0" fontId="7" fillId="0" borderId="0" xfId="0" applyFont="1" applyBorder="1" applyAlignment="1">
      <alignment wrapText="1"/>
    </xf>
    <xf numFmtId="0" fontId="7" fillId="0" borderId="0" xfId="0" applyFont="1" applyAlignment="1">
      <alignment wrapText="1"/>
    </xf>
    <xf numFmtId="0" fontId="7" fillId="0" borderId="0" xfId="0" applyFont="1" applyBorder="1"/>
    <xf numFmtId="0" fontId="9" fillId="0" borderId="0" xfId="0" applyFont="1" applyBorder="1"/>
    <xf numFmtId="0" fontId="9" fillId="2" borderId="8" xfId="0" applyFont="1" applyFill="1" applyBorder="1" applyAlignment="1">
      <alignment horizontal="center" wrapText="1"/>
    </xf>
    <xf numFmtId="0" fontId="9" fillId="0" borderId="5" xfId="0" applyFont="1" applyBorder="1" applyAlignment="1">
      <alignment horizontal="center" wrapText="1"/>
    </xf>
    <xf numFmtId="0" fontId="7" fillId="2" borderId="9" xfId="0" applyFont="1" applyFill="1" applyBorder="1" applyAlignment="1">
      <alignment horizontal="center"/>
    </xf>
    <xf numFmtId="164" fontId="7" fillId="0" borderId="0" xfId="0" applyNumberFormat="1" applyFont="1" applyBorder="1" applyAlignment="1">
      <alignment horizontal="center"/>
    </xf>
    <xf numFmtId="14" fontId="7" fillId="0" borderId="0" xfId="0" applyNumberFormat="1" applyFont="1"/>
    <xf numFmtId="0" fontId="7" fillId="2" borderId="10" xfId="0" applyFont="1" applyFill="1" applyBorder="1" applyAlignment="1">
      <alignment horizontal="center"/>
    </xf>
    <xf numFmtId="164" fontId="7" fillId="0" borderId="3" xfId="0" applyNumberFormat="1" applyFont="1" applyBorder="1" applyAlignment="1">
      <alignment horizontal="center"/>
    </xf>
    <xf numFmtId="0" fontId="7" fillId="3" borderId="0" xfId="0" applyFont="1" applyFill="1"/>
    <xf numFmtId="0" fontId="12" fillId="0" borderId="0" xfId="0" applyFont="1" applyBorder="1" applyAlignment="1">
      <alignment horizontal="center" wrapText="1"/>
    </xf>
    <xf numFmtId="2" fontId="1" fillId="4" borderId="12" xfId="0" applyNumberFormat="1" applyFont="1" applyFill="1" applyBorder="1" applyAlignment="1">
      <alignment horizontal="center"/>
    </xf>
    <xf numFmtId="165" fontId="1" fillId="4" borderId="13" xfId="0" applyNumberFormat="1" applyFont="1" applyFill="1" applyBorder="1" applyAlignment="1">
      <alignment horizontal="center"/>
    </xf>
    <xf numFmtId="0" fontId="11" fillId="4" borderId="6" xfId="0" applyFont="1" applyFill="1" applyBorder="1" applyAlignment="1">
      <alignment horizontal="center" wrapText="1"/>
    </xf>
    <xf numFmtId="0" fontId="11" fillId="4" borderId="7" xfId="0" applyFont="1" applyFill="1" applyBorder="1" applyAlignment="1">
      <alignment horizontal="center" wrapText="1"/>
    </xf>
    <xf numFmtId="2" fontId="1" fillId="4" borderId="1" xfId="0" applyNumberFormat="1" applyFont="1" applyFill="1" applyBorder="1" applyAlignment="1">
      <alignment horizontal="center"/>
    </xf>
    <xf numFmtId="164" fontId="1" fillId="4" borderId="2" xfId="0" applyNumberFormat="1" applyFont="1" applyFill="1" applyBorder="1" applyAlignment="1">
      <alignment horizontal="center"/>
    </xf>
    <xf numFmtId="2" fontId="1" fillId="4" borderId="4" xfId="0" applyNumberFormat="1" applyFont="1" applyFill="1" applyBorder="1" applyAlignment="1">
      <alignment horizontal="center"/>
    </xf>
    <xf numFmtId="164" fontId="1" fillId="4" borderId="11" xfId="0" applyNumberFormat="1" applyFont="1" applyFill="1" applyBorder="1" applyAlignment="1">
      <alignment horizontal="center"/>
    </xf>
    <xf numFmtId="0" fontId="10" fillId="2" borderId="8" xfId="0" applyFont="1" applyFill="1" applyBorder="1" applyAlignment="1">
      <alignment horizontal="center" wrapText="1"/>
    </xf>
    <xf numFmtId="0" fontId="10" fillId="2" borderId="9" xfId="0" applyFont="1" applyFill="1" applyBorder="1" applyAlignment="1">
      <alignment horizontal="center"/>
    </xf>
    <xf numFmtId="0" fontId="10" fillId="2" borderId="10" xfId="0" applyFont="1" applyFill="1" applyBorder="1" applyAlignment="1">
      <alignment horizontal="center"/>
    </xf>
    <xf numFmtId="0" fontId="8" fillId="2" borderId="12" xfId="0" applyFont="1" applyFill="1" applyBorder="1"/>
    <xf numFmtId="165" fontId="8" fillId="2" borderId="13" xfId="0" applyNumberFormat="1" applyFont="1" applyFill="1" applyBorder="1"/>
    <xf numFmtId="0" fontId="13" fillId="0" borderId="0" xfId="0" applyFont="1" applyBorder="1" applyAlignment="1">
      <alignment horizontal="left" wrapText="1"/>
    </xf>
    <xf numFmtId="0" fontId="7" fillId="0" borderId="0" xfId="0" applyFont="1" applyBorder="1" applyAlignment="1">
      <alignment horizontal="left" vertical="center" wrapText="1"/>
    </xf>
    <xf numFmtId="0" fontId="7" fillId="0" borderId="0"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04166666666666E-2"/>
          <c:y val="5.2276559865092748E-2"/>
          <c:w val="0.9"/>
          <c:h val="0.7892074198988196"/>
        </c:manualLayout>
      </c:layout>
      <c:scatterChart>
        <c:scatterStyle val="smoothMarker"/>
        <c:varyColors val="0"/>
        <c:ser>
          <c:idx val="0"/>
          <c:order val="0"/>
          <c:tx>
            <c:strRef>
              <c:f>'PE calculation'!$M$13</c:f>
              <c:strCache>
                <c:ptCount val="1"/>
                <c:pt idx="0">
                  <c:v>PE (mm/d)</c:v>
                </c:pt>
              </c:strCache>
            </c:strRef>
          </c:tx>
          <c:spPr>
            <a:ln w="25400">
              <a:solidFill>
                <a:srgbClr val="000080"/>
              </a:solidFill>
              <a:prstDash val="solid"/>
            </a:ln>
          </c:spPr>
          <c:marker>
            <c:symbol val="none"/>
          </c:marker>
          <c:xVal>
            <c:numRef>
              <c:f>'PE calculation'!$D$14:$D$379</c:f>
              <c:numCache>
                <c:formatCode>General</c:formatCode>
                <c:ptCount val="36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pt idx="365">
                  <c:v>366</c:v>
                </c:pt>
              </c:numCache>
            </c:numRef>
          </c:xVal>
          <c:yVal>
            <c:numRef>
              <c:f>'PE calculation'!$M$14:$M$379</c:f>
              <c:numCache>
                <c:formatCode>0.000</c:formatCode>
                <c:ptCount val="366"/>
                <c:pt idx="0">
                  <c:v>1.300956304136796</c:v>
                </c:pt>
                <c:pt idx="1">
                  <c:v>1.3086652743790648</c:v>
                </c:pt>
                <c:pt idx="2">
                  <c:v>1.317058537987801</c:v>
                </c:pt>
                <c:pt idx="3">
                  <c:v>1.3261364581380104</c:v>
                </c:pt>
                <c:pt idx="4">
                  <c:v>1.3358993667192243</c:v>
                </c:pt>
                <c:pt idx="5">
                  <c:v>1.3463475537338554</c:v>
                </c:pt>
                <c:pt idx="6">
                  <c:v>1.3574812561885821</c:v>
                </c:pt>
                <c:pt idx="7">
                  <c:v>1.3693006465347841</c:v>
                </c:pt>
                <c:pt idx="8">
                  <c:v>1.3818058207155146</c:v>
                </c:pt>
                <c:pt idx="9">
                  <c:v>1.3949967858776078</c:v>
                </c:pt>
                <c:pt idx="10">
                  <c:v>1.4088734478081575</c:v>
                </c:pt>
                <c:pt idx="11">
                  <c:v>1.4234355981549376</c:v>
                </c:pt>
                <c:pt idx="12">
                  <c:v>1.4386829014902609</c:v>
                </c:pt>
                <c:pt idx="13">
                  <c:v>1.4546148822773992</c:v>
                </c:pt>
                <c:pt idx="14">
                  <c:v>1.4712309117979336</c:v>
                </c:pt>
                <c:pt idx="15">
                  <c:v>1.4885301950974001</c:v>
                </c:pt>
                <c:pt idx="16">
                  <c:v>1.5065117580052882</c:v>
                </c:pt>
                <c:pt idx="17">
                  <c:v>1.525174434283872</c:v>
                </c:pt>
                <c:pt idx="18">
                  <c:v>1.5445168529586208</c:v>
                </c:pt>
                <c:pt idx="19">
                  <c:v>1.5645374258809017</c:v>
                </c:pt>
                <c:pt idx="20">
                  <c:v>1.5852343355715239</c:v>
                </c:pt>
                <c:pt idx="21">
                  <c:v>1.60660552339143</c:v>
                </c:pt>
                <c:pt idx="22">
                  <c:v>1.6286486780833165</c:v>
                </c:pt>
                <c:pt idx="23">
                  <c:v>1.651361224725473</c:v>
                </c:pt>
                <c:pt idx="24">
                  <c:v>1.6747403141365129</c:v>
                </c:pt>
                <c:pt idx="25">
                  <c:v>1.6987828127669697</c:v>
                </c:pt>
                <c:pt idx="26">
                  <c:v>1.7234852931110161</c:v>
                </c:pt>
                <c:pt idx="27">
                  <c:v>1.7488440246688572</c:v>
                </c:pt>
                <c:pt idx="28">
                  <c:v>1.7748549654875618</c:v>
                </c:pt>
                <c:pt idx="29">
                  <c:v>1.8015137543053741</c:v>
                </c:pt>
                <c:pt idx="30">
                  <c:v>1.8288157033218813</c:v>
                </c:pt>
                <c:pt idx="31">
                  <c:v>1.8567557916136761</c:v>
                </c:pt>
                <c:pt idx="32">
                  <c:v>1.8853286592125631</c:v>
                </c:pt>
                <c:pt idx="33">
                  <c:v>1.9145286018607783</c:v>
                </c:pt>
                <c:pt idx="34">
                  <c:v>1.9443495664551633</c:v>
                </c:pt>
                <c:pt idx="35">
                  <c:v>1.9747851471898377</c:v>
                </c:pt>
                <c:pt idx="36">
                  <c:v>2.0058285824044457</c:v>
                </c:pt>
                <c:pt idx="37">
                  <c:v>2.0374727521428806</c:v>
                </c:pt>
                <c:pt idx="38">
                  <c:v>2.0697101764250649</c:v>
                </c:pt>
                <c:pt idx="39">
                  <c:v>2.1025330142323044</c:v>
                </c:pt>
                <c:pt idx="40">
                  <c:v>2.1359330632046065</c:v>
                </c:pt>
                <c:pt idx="41">
                  <c:v>2.1699017600464869</c:v>
                </c:pt>
                <c:pt idx="42">
                  <c:v>2.2044301816357659</c:v>
                </c:pt>
                <c:pt idx="43">
                  <c:v>2.2395090468281813</c:v>
                </c:pt>
                <c:pt idx="44">
                  <c:v>2.2751287189488041</c:v>
                </c:pt>
                <c:pt idx="45">
                  <c:v>2.3112792089596987</c:v>
                </c:pt>
                <c:pt idx="46">
                  <c:v>2.3479501792916322</c:v>
                </c:pt>
                <c:pt idx="47">
                  <c:v>2.3851309483261591</c:v>
                </c:pt>
                <c:pt idx="48">
                  <c:v>2.4228104955130494</c:v>
                </c:pt>
                <c:pt idx="49">
                  <c:v>2.4609774671066016</c:v>
                </c:pt>
                <c:pt idx="50">
                  <c:v>2.499620182503191</c:v>
                </c:pt>
                <c:pt idx="51">
                  <c:v>2.5387266411611797</c:v>
                </c:pt>
                <c:pt idx="52">
                  <c:v>2.5782845300831627</c:v>
                </c:pt>
                <c:pt idx="53">
                  <c:v>2.6182812318395317</c:v>
                </c:pt>
                <c:pt idx="54">
                  <c:v>2.6587038331112747</c:v>
                </c:pt>
                <c:pt idx="55">
                  <c:v>2.699539133729068</c:v>
                </c:pt>
                <c:pt idx="56">
                  <c:v>2.7407736561848082</c:v>
                </c:pt>
                <c:pt idx="57">
                  <c:v>2.7823936555909774</c:v>
                </c:pt>
                <c:pt idx="58">
                  <c:v>2.8243851300624705</c:v>
                </c:pt>
                <c:pt idx="59">
                  <c:v>2.8667338314948814</c:v>
                </c:pt>
                <c:pt idx="60">
                  <c:v>2.9094252767125823</c:v>
                </c:pt>
                <c:pt idx="61">
                  <c:v>2.9524447589594729</c:v>
                </c:pt>
                <c:pt idx="62">
                  <c:v>2.9957773597046979</c:v>
                </c:pt>
                <c:pt idx="63">
                  <c:v>3.0394079607353071</c:v>
                </c:pt>
                <c:pt idx="64">
                  <c:v>3.0833212565073977</c:v>
                </c:pt>
                <c:pt idx="65">
                  <c:v>3.1275017667270584</c:v>
                </c:pt>
                <c:pt idx="66">
                  <c:v>3.1719338491321487</c:v>
                </c:pt>
                <c:pt idx="67">
                  <c:v>3.2166017124458066</c:v>
                </c:pt>
                <c:pt idx="68">
                  <c:v>3.2614894294725101</c:v>
                </c:pt>
                <c:pt idx="69">
                  <c:v>3.3065809503073926</c:v>
                </c:pt>
                <c:pt idx="70">
                  <c:v>3.3518601156296652</c:v>
                </c:pt>
                <c:pt idx="71">
                  <c:v>3.3973106700509685</c:v>
                </c:pt>
                <c:pt idx="72">
                  <c:v>3.4429162754897442</c:v>
                </c:pt>
                <c:pt idx="73">
                  <c:v>3.4886605245428517</c:v>
                </c:pt>
                <c:pt idx="74">
                  <c:v>3.5345269538260156</c:v>
                </c:pt>
                <c:pt idx="75">
                  <c:v>3.5804990572550066</c:v>
                </c:pt>
                <c:pt idx="76">
                  <c:v>3.6265602992398978</c:v>
                </c:pt>
                <c:pt idx="77">
                  <c:v>3.6726941277652281</c:v>
                </c:pt>
                <c:pt idx="78">
                  <c:v>3.718883987329443</c:v>
                </c:pt>
                <c:pt idx="79">
                  <c:v>3.7651133317176191</c:v>
                </c:pt>
                <c:pt idx="80">
                  <c:v>3.8113656365821607</c:v>
                </c:pt>
                <c:pt idx="81">
                  <c:v>3.8576244118068819</c:v>
                </c:pt>
                <c:pt idx="82">
                  <c:v>3.9038732136307415</c:v>
                </c:pt>
                <c:pt idx="83">
                  <c:v>3.9500956565082994</c:v>
                </c:pt>
                <c:pt idx="84">
                  <c:v>3.9962754246849737</c:v>
                </c:pt>
                <c:pt idx="85">
                  <c:v>4.0423962834661076</c:v>
                </c:pt>
                <c:pt idx="86">
                  <c:v>4.0884420901598988</c:v>
                </c:pt>
                <c:pt idx="87">
                  <c:v>4.1343968046754167</c:v>
                </c:pt>
                <c:pt idx="88">
                  <c:v>4.1802444997579764</c:v>
                </c:pt>
                <c:pt idx="89">
                  <c:v>4.2259693708454291</c:v>
                </c:pt>
                <c:pt idx="90">
                  <c:v>4.2715557455301507</c:v>
                </c:pt>
                <c:pt idx="91">
                  <c:v>4.3169880926127622</c:v>
                </c:pt>
                <c:pt idx="92">
                  <c:v>4.3622510307350488</c:v>
                </c:pt>
                <c:pt idx="93">
                  <c:v>4.4073293365808244</c:v>
                </c:pt>
                <c:pt idx="94">
                  <c:v>4.452207952634927</c:v>
                </c:pt>
                <c:pt idx="95">
                  <c:v>4.4968719944920341</c:v>
                </c:pt>
                <c:pt idx="96">
                  <c:v>4.5413067577083659</c:v>
                </c:pt>
                <c:pt idx="97">
                  <c:v>4.5854977241908905</c:v>
                </c:pt>
                <c:pt idx="98">
                  <c:v>4.6294305681201608</c:v>
                </c:pt>
                <c:pt idx="99">
                  <c:v>4.6730911614044164</c:v>
                </c:pt>
                <c:pt idx="100">
                  <c:v>4.7164655786641836</c:v>
                </c:pt>
                <c:pt idx="101">
                  <c:v>4.7595401017480583</c:v>
                </c:pt>
                <c:pt idx="102">
                  <c:v>4.8023012237820248</c:v>
                </c:pt>
                <c:pt idx="103">
                  <c:v>4.8447356527560848</c:v>
                </c:pt>
                <c:pt idx="104">
                  <c:v>4.886830314653662</c:v>
                </c:pt>
                <c:pt idx="105">
                  <c:v>4.9285723561306023</c:v>
                </c:pt>
                <c:pt idx="106">
                  <c:v>4.9699491467522616</c:v>
                </c:pt>
                <c:pt idx="107">
                  <c:v>5.0109482807985133</c:v>
                </c:pt>
                <c:pt idx="108">
                  <c:v>5.0515575786480778</c:v>
                </c:pt>
                <c:pt idx="109">
                  <c:v>5.0917650877549372</c:v>
                </c:pt>
                <c:pt idx="110">
                  <c:v>5.1315590832309548</c:v>
                </c:pt>
                <c:pt idx="111">
                  <c:v>5.1709280680502161</c:v>
                </c:pt>
                <c:pt idx="112">
                  <c:v>5.2098607728918269</c:v>
                </c:pt>
                <c:pt idx="113">
                  <c:v>5.2483461556391511</c:v>
                </c:pt>
                <c:pt idx="114">
                  <c:v>5.2863734005546146</c:v>
                </c:pt>
                <c:pt idx="115">
                  <c:v>5.3239319171502766</c:v>
                </c:pt>
                <c:pt idx="116">
                  <c:v>5.3610113387754055</c:v>
                </c:pt>
                <c:pt idx="117">
                  <c:v>5.3976015209431569</c:v>
                </c:pt>
                <c:pt idx="118">
                  <c:v>5.4336925394193534</c:v>
                </c:pt>
                <c:pt idx="119">
                  <c:v>5.4692746880970518</c:v>
                </c:pt>
                <c:pt idx="120">
                  <c:v>5.5043384766812222</c:v>
                </c:pt>
                <c:pt idx="121">
                  <c:v>5.5388746282084353</c:v>
                </c:pt>
                <c:pt idx="122">
                  <c:v>5.5728740764267739</c:v>
                </c:pt>
                <c:pt idx="123">
                  <c:v>5.606327963061613</c:v>
                </c:pt>
                <c:pt idx="124">
                  <c:v>5.6392276349929444</c:v>
                </c:pt>
                <c:pt idx="125">
                  <c:v>5.6715646413700771</c:v>
                </c:pt>
                <c:pt idx="126">
                  <c:v>5.7033307306894052</c:v>
                </c:pt>
                <c:pt idx="127">
                  <c:v>5.7345178478606966</c:v>
                </c:pt>
                <c:pt idx="128">
                  <c:v>5.7651181312870401</c:v>
                </c:pt>
                <c:pt idx="129">
                  <c:v>5.7951239099830572</c:v>
                </c:pt>
                <c:pt idx="130">
                  <c:v>5.8245277007553105</c:v>
                </c:pt>
                <c:pt idx="131">
                  <c:v>5.8533222054680838</c:v>
                </c:pt>
                <c:pt idx="132">
                  <c:v>5.8815003084167525</c:v>
                </c:pt>
                <c:pt idx="133">
                  <c:v>5.9090550738298653</c:v>
                </c:pt>
                <c:pt idx="134">
                  <c:v>5.9359797435198107</c:v>
                </c:pt>
                <c:pt idx="135">
                  <c:v>5.9622677347006459</c:v>
                </c:pt>
                <c:pt idx="136">
                  <c:v>5.9879126379900098</c:v>
                </c:pt>
                <c:pt idx="137">
                  <c:v>6.0129082156105573</c:v>
                </c:pt>
                <c:pt idx="138">
                  <c:v>6.0372483998044579</c:v>
                </c:pt>
                <c:pt idx="139">
                  <c:v>6.060927291472666</c:v>
                </c:pt>
                <c:pt idx="140">
                  <c:v>6.0839391590486773</c:v>
                </c:pt>
                <c:pt idx="141">
                  <c:v>6.1062784376143586</c:v>
                </c:pt>
                <c:pt idx="142">
                  <c:v>6.1279397282632564</c:v>
                </c:pt>
                <c:pt idx="143">
                  <c:v>6.1489177977145859</c:v>
                </c:pt>
                <c:pt idx="144">
                  <c:v>6.1692075781787148</c:v>
                </c:pt>
                <c:pt idx="145">
                  <c:v>6.1888041674726955</c:v>
                </c:pt>
                <c:pt idx="146">
                  <c:v>6.2077028293819128</c:v>
                </c:pt>
                <c:pt idx="147">
                  <c:v>6.2258989942617129</c:v>
                </c:pt>
                <c:pt idx="148">
                  <c:v>6.2433882598703425</c:v>
                </c:pt>
                <c:pt idx="149">
                  <c:v>6.260166392422378</c:v>
                </c:pt>
                <c:pt idx="150">
                  <c:v>6.2762293278495056</c:v>
                </c:pt>
                <c:pt idx="151">
                  <c:v>6.2915731732533962</c:v>
                </c:pt>
                <c:pt idx="152">
                  <c:v>6.3061942085333609</c:v>
                </c:pt>
                <c:pt idx="153">
                  <c:v>6.3200888881696233</c:v>
                </c:pt>
                <c:pt idx="154">
                  <c:v>6.3332538431412422</c:v>
                </c:pt>
                <c:pt idx="155">
                  <c:v>6.3456858829562419</c:v>
                </c:pt>
                <c:pt idx="156">
                  <c:v>6.3573819977701369</c:v>
                </c:pt>
                <c:pt idx="157">
                  <c:v>6.3683393605678749</c:v>
                </c:pt>
                <c:pt idx="158">
                  <c:v>6.3785553293834276</c:v>
                </c:pt>
                <c:pt idx="159">
                  <c:v>6.3880274495306137</c:v>
                </c:pt>
                <c:pt idx="160">
                  <c:v>6.3967534558183932</c:v>
                </c:pt>
                <c:pt idx="161">
                  <c:v>6.4047312747238205</c:v>
                </c:pt>
                <c:pt idx="162">
                  <c:v>6.4119590264961293</c:v>
                </c:pt>
                <c:pt idx="163">
                  <c:v>6.4184350271659127</c:v>
                </c:pt>
                <c:pt idx="164">
                  <c:v>6.424157790434232</c:v>
                </c:pt>
                <c:pt idx="165">
                  <c:v>6.4291260294175618</c:v>
                </c:pt>
                <c:pt idx="166">
                  <c:v>6.4333386582259973</c:v>
                </c:pt>
                <c:pt idx="167">
                  <c:v>6.4367947933536822</c:v>
                </c:pt>
                <c:pt idx="168">
                  <c:v>6.4394937548624958</c:v>
                </c:pt>
                <c:pt idx="169">
                  <c:v>6.441435067342077</c:v>
                </c:pt>
                <c:pt idx="170">
                  <c:v>6.4426184606318131</c:v>
                </c:pt>
                <c:pt idx="171">
                  <c:v>6.4430438702927377</c:v>
                </c:pt>
                <c:pt idx="172">
                  <c:v>6.4427114378202468</c:v>
                </c:pt>
                <c:pt idx="173">
                  <c:v>6.4416215105912302</c:v>
                </c:pt>
                <c:pt idx="174">
                  <c:v>6.4397746415421384</c:v>
                </c:pt>
                <c:pt idx="175">
                  <c:v>6.4371715885775407</c:v>
                </c:pt>
                <c:pt idx="176">
                  <c:v>6.4338133137116422</c:v>
                </c:pt>
                <c:pt idx="177">
                  <c:v>6.4297009819481854</c:v>
                </c:pt>
                <c:pt idx="178">
                  <c:v>6.4248359599070728</c:v>
                </c:pt>
                <c:pt idx="179">
                  <c:v>6.4192198142088523</c:v>
                </c:pt>
                <c:pt idx="180">
                  <c:v>6.4128543096307293</c:v>
                </c:pt>
                <c:pt idx="181">
                  <c:v>6.4057414070504679</c:v>
                </c:pt>
                <c:pt idx="182">
                  <c:v>6.3978832611966547</c:v>
                </c:pt>
                <c:pt idx="183">
                  <c:v>6.3892822182259374</c:v>
                </c:pt>
                <c:pt idx="184">
                  <c:v>6.3799408131497133</c:v>
                </c:pt>
                <c:pt idx="185">
                  <c:v>6.3698617671342381</c:v>
                </c:pt>
                <c:pt idx="186">
                  <c:v>6.3590479846994832</c:v>
                </c:pt>
                <c:pt idx="187">
                  <c:v>6.3475025508429868</c:v>
                </c:pt>
                <c:pt idx="188">
                  <c:v>6.3352287281157702</c:v>
                </c:pt>
                <c:pt idx="189">
                  <c:v>6.3222299536776374</c:v>
                </c:pt>
                <c:pt idx="190">
                  <c:v>6.3085098363594749</c:v>
                </c:pt>
                <c:pt idx="191">
                  <c:v>6.2940721537598154</c:v>
                </c:pt>
                <c:pt idx="192">
                  <c:v>6.2789208494026063</c:v>
                </c:pt>
                <c:pt idx="193">
                  <c:v>6.2630600299822738</c:v>
                </c:pt>
                <c:pt idx="194">
                  <c:v>6.2464939627213303</c:v>
                </c:pt>
                <c:pt idx="195">
                  <c:v>6.229227072864405</c:v>
                </c:pt>
                <c:pt idx="196">
                  <c:v>6.2112639413311994</c:v>
                </c:pt>
                <c:pt idx="197">
                  <c:v>6.1926093025492994</c:v>
                </c:pt>
                <c:pt idx="198">
                  <c:v>6.1732680424858071</c:v>
                </c:pt>
                <c:pt idx="199">
                  <c:v>6.1532451968949227</c:v>
                </c:pt>
                <c:pt idx="200">
                  <c:v>6.1325459497964729</c:v>
                </c:pt>
                <c:pt idx="201">
                  <c:v>6.1111756321981412</c:v>
                </c:pt>
                <c:pt idx="202">
                  <c:v>6.089139721071958</c:v>
                </c:pt>
                <c:pt idx="203">
                  <c:v>6.0664438385931954</c:v>
                </c:pt>
                <c:pt idx="204">
                  <c:v>6.0430937516475156</c:v>
                </c:pt>
                <c:pt idx="205">
                  <c:v>6.0190953716097795</c:v>
                </c:pt>
                <c:pt idx="206">
                  <c:v>5.9944547543955968</c:v>
                </c:pt>
                <c:pt idx="207">
                  <c:v>5.9691781007843678</c:v>
                </c:pt>
                <c:pt idx="208">
                  <c:v>5.9432717570101872</c:v>
                </c:pt>
                <c:pt idx="209">
                  <c:v>5.9167422156148817</c:v>
                </c:pt>
                <c:pt idx="210">
                  <c:v>5.8895961165551549</c:v>
                </c:pt>
                <c:pt idx="211">
                  <c:v>5.8618402485538761</c:v>
                </c:pt>
                <c:pt idx="212">
                  <c:v>5.8334815506835005</c:v>
                </c:pt>
                <c:pt idx="213">
                  <c:v>5.8045271141677963</c:v>
                </c:pt>
                <c:pt idx="214">
                  <c:v>5.7749841843863283</c:v>
                </c:pt>
                <c:pt idx="215">
                  <c:v>5.7448601630645282</c:v>
                </c:pt>
                <c:pt idx="216">
                  <c:v>5.7141626106307637</c:v>
                </c:pt>
                <c:pt idx="217">
                  <c:v>5.6828992487204095</c:v>
                </c:pt>
                <c:pt idx="218">
                  <c:v>5.6510779628058456</c:v>
                </c:pt>
                <c:pt idx="219">
                  <c:v>5.6187068049301612</c:v>
                </c:pt>
                <c:pt idx="220">
                  <c:v>5.5857939965215611</c:v>
                </c:pt>
                <c:pt idx="221">
                  <c:v>5.552347931264574</c:v>
                </c:pt>
                <c:pt idx="222">
                  <c:v>5.5183771780037141</c:v>
                </c:pt>
                <c:pt idx="223">
                  <c:v>5.48389048365466</c:v>
                </c:pt>
                <c:pt idx="224">
                  <c:v>5.4488967760977349</c:v>
                </c:pt>
                <c:pt idx="225">
                  <c:v>5.4134051670282846</c:v>
                </c:pt>
                <c:pt idx="226">
                  <c:v>5.377424954738462</c:v>
                </c:pt>
                <c:pt idx="227">
                  <c:v>5.3409656268050378</c:v>
                </c:pt>
                <c:pt idx="228">
                  <c:v>5.3040368626579735</c:v>
                </c:pt>
                <c:pt idx="229">
                  <c:v>5.2666485360049027</c:v>
                </c:pt>
                <c:pt idx="230">
                  <c:v>5.228810717086998</c:v>
                </c:pt>
                <c:pt idx="231">
                  <c:v>5.1905336747422677</c:v>
                </c:pt>
                <c:pt idx="232">
                  <c:v>5.1518278782529769</c:v>
                </c:pt>
                <c:pt idx="233">
                  <c:v>5.1127039989545322</c:v>
                </c:pt>
                <c:pt idx="234">
                  <c:v>5.0731729115841526</c:v>
                </c:pt>
                <c:pt idx="235">
                  <c:v>5.033245695348338</c:v>
                </c:pt>
                <c:pt idx="236">
                  <c:v>4.9929336346892628</c:v>
                </c:pt>
                <c:pt idx="237">
                  <c:v>4.95224821973129</c:v>
                </c:pt>
                <c:pt idx="238">
                  <c:v>4.9112011463898204</c:v>
                </c:pt>
                <c:pt idx="239">
                  <c:v>4.8698043161259132</c:v>
                </c:pt>
                <c:pt idx="240">
                  <c:v>4.8280698353314202</c:v>
                </c:pt>
                <c:pt idx="241">
                  <c:v>4.7860100143305271</c:v>
                </c:pt>
                <c:pt idx="242">
                  <c:v>4.7436373659850295</c:v>
                </c:pt>
                <c:pt idx="243">
                  <c:v>4.7009646038919666</c:v>
                </c:pt>
                <c:pt idx="244">
                  <c:v>4.6580046401636785</c:v>
                </c:pt>
                <c:pt idx="245">
                  <c:v>4.6147705827817376</c:v>
                </c:pt>
                <c:pt idx="246">
                  <c:v>4.5712757325176687</c:v>
                </c:pt>
                <c:pt idx="247">
                  <c:v>4.527533579414821</c:v>
                </c:pt>
                <c:pt idx="248">
                  <c:v>4.4835577988272401</c:v>
                </c:pt>
                <c:pt idx="249">
                  <c:v>4.4393622470128573</c:v>
                </c:pt>
                <c:pt idx="250">
                  <c:v>4.3949609562797676</c:v>
                </c:pt>
                <c:pt idx="251">
                  <c:v>4.3503681296859158</c:v>
                </c:pt>
                <c:pt idx="252">
                  <c:v>4.3055981352938799</c:v>
                </c:pt>
                <c:pt idx="253">
                  <c:v>4.2606654999840039</c:v>
                </c:pt>
                <c:pt idx="254">
                  <c:v>4.2155849028304866</c:v>
                </c:pt>
                <c:pt idx="255">
                  <c:v>4.1703711680465023</c:v>
                </c:pt>
                <c:pt idx="256">
                  <c:v>4.1250392575058514</c:v>
                </c:pt>
                <c:pt idx="257">
                  <c:v>4.0796042628499416</c:v>
                </c:pt>
                <c:pt idx="258">
                  <c:v>4.0340813971903193</c:v>
                </c:pt>
                <c:pt idx="259">
                  <c:v>3.9884859864182367</c:v>
                </c:pt>
                <c:pt idx="260">
                  <c:v>3.9428334601340422</c:v>
                </c:pt>
                <c:pt idx="261">
                  <c:v>3.8971393422103864</c:v>
                </c:pt>
                <c:pt idx="262">
                  <c:v>3.8514192410044763</c:v>
                </c:pt>
                <c:pt idx="263">
                  <c:v>3.80568883923572</c:v>
                </c:pt>
                <c:pt idx="264">
                  <c:v>3.7599638835462286</c:v>
                </c:pt>
                <c:pt idx="265">
                  <c:v>3.7142601737626895</c:v>
                </c:pt>
                <c:pt idx="266">
                  <c:v>3.6685935518791553</c:v>
                </c:pt>
                <c:pt idx="267">
                  <c:v>3.6229798907811976</c:v>
                </c:pt>
                <c:pt idx="268">
                  <c:v>3.5774350827328392</c:v>
                </c:pt>
                <c:pt idx="269">
                  <c:v>3.5319750276484512</c:v>
                </c:pt>
                <c:pt idx="270">
                  <c:v>3.4866156211726724</c:v>
                </c:pt>
                <c:pt idx="271">
                  <c:v>3.4413727425920473</c:v>
                </c:pt>
                <c:pt idx="272">
                  <c:v>3.396262242602849</c:v>
                </c:pt>
                <c:pt idx="273">
                  <c:v>3.3512999309600788</c:v>
                </c:pt>
                <c:pt idx="274">
                  <c:v>3.3065015640332542</c:v>
                </c:pt>
                <c:pt idx="275">
                  <c:v>3.2618828322950861</c:v>
                </c:pt>
                <c:pt idx="276">
                  <c:v>3.2174593477694895</c:v>
                </c:pt>
                <c:pt idx="277">
                  <c:v>3.1732466314659296</c:v>
                </c:pt>
                <c:pt idx="278">
                  <c:v>3.1292601008272056</c:v>
                </c:pt>
                <c:pt idx="279">
                  <c:v>3.0855150572182</c:v>
                </c:pt>
                <c:pt idx="280">
                  <c:v>3.0420266734832273</c:v>
                </c:pt>
                <c:pt idx="281">
                  <c:v>2.9988099815997407</c:v>
                </c:pt>
                <c:pt idx="282">
                  <c:v>2.9558798604562906</c:v>
                </c:pt>
                <c:pt idx="283">
                  <c:v>2.913251023782589</c:v>
                </c:pt>
                <c:pt idx="284">
                  <c:v>2.8709380082594818</c:v>
                </c:pt>
                <c:pt idx="285">
                  <c:v>2.8289551618365669</c:v>
                </c:pt>
                <c:pt idx="286">
                  <c:v>2.7873166322849996</c:v>
                </c:pt>
                <c:pt idx="287">
                  <c:v>2.7460363560127696</c:v>
                </c:pt>
                <c:pt idx="288">
                  <c:v>2.7051280471695289</c:v>
                </c:pt>
                <c:pt idx="289">
                  <c:v>2.6646051870676213</c:v>
                </c:pt>
                <c:pt idx="290">
                  <c:v>2.6244810139455979</c:v>
                </c:pt>
                <c:pt idx="291">
                  <c:v>2.584768513100046</c:v>
                </c:pt>
                <c:pt idx="292">
                  <c:v>2.5454804074109818</c:v>
                </c:pt>
                <c:pt idx="293">
                  <c:v>2.5066291482855716</c:v>
                </c:pt>
                <c:pt idx="294">
                  <c:v>2.46822690704415</c:v>
                </c:pt>
                <c:pt idx="295">
                  <c:v>2.4302855667719552</c:v>
                </c:pt>
                <c:pt idx="296">
                  <c:v>2.3928167146590895</c:v>
                </c:pt>
                <c:pt idx="297">
                  <c:v>2.3558316348504644</c:v>
                </c:pt>
                <c:pt idx="298">
                  <c:v>2.3193413018265572</c:v>
                </c:pt>
                <c:pt idx="299">
                  <c:v>2.2833563743348106</c:v>
                </c:pt>
                <c:pt idx="300">
                  <c:v>2.2478871898905153</c:v>
                </c:pt>
                <c:pt idx="301">
                  <c:v>2.21294375986486</c:v>
                </c:pt>
                <c:pt idx="302">
                  <c:v>2.1785357651766937</c:v>
                </c:pt>
                <c:pt idx="303">
                  <c:v>2.1446725526032342</c:v>
                </c:pt>
                <c:pt idx="304">
                  <c:v>2.1113631317236887</c:v>
                </c:pt>
                <c:pt idx="305">
                  <c:v>2.0786161725082946</c:v>
                </c:pt>
                <c:pt idx="306">
                  <c:v>2.0464400035637889</c:v>
                </c:pt>
                <c:pt idx="307">
                  <c:v>2.0148426110448181</c:v>
                </c:pt>
                <c:pt idx="308">
                  <c:v>1.983831638239038</c:v>
                </c:pt>
                <c:pt idx="309">
                  <c:v>1.9534143858319919</c:v>
                </c:pt>
                <c:pt idx="310">
                  <c:v>1.9235978128560089</c:v>
                </c:pt>
                <c:pt idx="311">
                  <c:v>1.8943885383254013</c:v>
                </c:pt>
                <c:pt idx="312">
                  <c:v>1.8657928435583437</c:v>
                </c:pt>
                <c:pt idx="313">
                  <c:v>1.8378166751835989</c:v>
                </c:pt>
                <c:pt idx="314">
                  <c:v>1.8104656488281912</c:v>
                </c:pt>
                <c:pt idx="315">
                  <c:v>1.7837450534798185</c:v>
                </c:pt>
                <c:pt idx="316">
                  <c:v>1.7576598565154482</c:v>
                </c:pt>
                <c:pt idx="317">
                  <c:v>1.732214709385139</c:v>
                </c:pt>
                <c:pt idx="318">
                  <c:v>1.7074139539376743</c:v>
                </c:pt>
                <c:pt idx="319">
                  <c:v>1.683261629371954</c:v>
                </c:pt>
                <c:pt idx="320">
                  <c:v>1.6597614797955473</c:v>
                </c:pt>
                <c:pt idx="321">
                  <c:v>1.636916962369134</c:v>
                </c:pt>
                <c:pt idx="322">
                  <c:v>1.6147312560127847</c:v>
                </c:pt>
                <c:pt idx="323">
                  <c:v>1.593207270647389</c:v>
                </c:pt>
                <c:pt idx="324">
                  <c:v>1.5723476569417307</c:v>
                </c:pt>
                <c:pt idx="325">
                  <c:v>1.5521548165329353</c:v>
                </c:pt>
                <c:pt idx="326">
                  <c:v>1.5326309126853517</c:v>
                </c:pt>
                <c:pt idx="327">
                  <c:v>1.5137778813501526</c:v>
                </c:pt>
                <c:pt idx="328">
                  <c:v>1.4955974425853438</c:v>
                </c:pt>
                <c:pt idx="329">
                  <c:v>1.4780911122932308</c:v>
                </c:pt>
                <c:pt idx="330">
                  <c:v>1.4612602142300393</c:v>
                </c:pt>
                <c:pt idx="331">
                  <c:v>1.4451058922398832</c:v>
                </c:pt>
                <c:pt idx="332">
                  <c:v>1.4296291226632045</c:v>
                </c:pt>
                <c:pt idx="333">
                  <c:v>1.4148307268677041</c:v>
                </c:pt>
                <c:pt idx="334">
                  <c:v>1.4007113838479563</c:v>
                </c:pt>
                <c:pt idx="335">
                  <c:v>1.3872716428383711</c:v>
                </c:pt>
                <c:pt idx="336">
                  <c:v>1.3745119358826887</c:v>
                </c:pt>
                <c:pt idx="337">
                  <c:v>1.3624325903022738</c:v>
                </c:pt>
                <c:pt idx="338">
                  <c:v>1.3510338410045468</c:v>
                </c:pt>
                <c:pt idx="339">
                  <c:v>1.3403158425725852</c:v>
                </c:pt>
                <c:pt idx="340">
                  <c:v>1.3302786810767169</c:v>
                </c:pt>
                <c:pt idx="341">
                  <c:v>1.3209223855492644</c:v>
                </c:pt>
                <c:pt idx="342">
                  <c:v>1.3122469390641944</c:v>
                </c:pt>
                <c:pt idx="343">
                  <c:v>1.304252289364477</c:v>
                </c:pt>
                <c:pt idx="344">
                  <c:v>1.2969383589813901</c:v>
                </c:pt>
                <c:pt idx="345">
                  <c:v>1.2903050547918284</c:v>
                </c:pt>
                <c:pt idx="346">
                  <c:v>1.284352276961906</c:v>
                </c:pt>
                <c:pt idx="347">
                  <c:v>1.2790799272277997</c:v>
                </c:pt>
                <c:pt idx="348">
                  <c:v>1.2744879164677609</c:v>
                </c:pt>
                <c:pt idx="349">
                  <c:v>1.2705761715226347</c:v>
                </c:pt>
                <c:pt idx="350">
                  <c:v>1.2673446412259717</c:v>
                </c:pt>
                <c:pt idx="351">
                  <c:v>1.2647933016088568</c:v>
                </c:pt>
                <c:pt idx="352">
                  <c:v>1.2629221602489986</c:v>
                </c:pt>
                <c:pt idx="353">
                  <c:v>1.2617312597381913</c:v>
                </c:pt>
                <c:pt idx="354">
                  <c:v>1.2612206802471606</c:v>
                </c:pt>
                <c:pt idx="355">
                  <c:v>1.2613905411718549</c:v>
                </c:pt>
                <c:pt idx="356">
                  <c:v>1.2622410018503909</c:v>
                </c:pt>
                <c:pt idx="357">
                  <c:v>1.2637722613452085</c:v>
                </c:pt>
                <c:pt idx="358">
                  <c:v>1.2659845572902511</c:v>
                </c:pt>
                <c:pt idx="359">
                  <c:v>1.2688781638084068</c:v>
                </c:pt>
                <c:pt idx="360">
                  <c:v>1.2724533885096716</c:v>
                </c:pt>
                <c:pt idx="361">
                  <c:v>1.2767105685857558</c:v>
                </c:pt>
                <c:pt idx="362">
                  <c:v>1.2816500660218444</c:v>
                </c:pt>
                <c:pt idx="363">
                  <c:v>1.2872722619511976</c:v>
                </c:pt>
                <c:pt idx="364">
                  <c:v>1.2935775501828468</c:v>
                </c:pt>
                <c:pt idx="365">
                  <c:v>1.3005663299370953</c:v>
                </c:pt>
              </c:numCache>
            </c:numRef>
          </c:yVal>
          <c:smooth val="1"/>
          <c:extLst>
            <c:ext xmlns:c16="http://schemas.microsoft.com/office/drawing/2014/chart" uri="{C3380CC4-5D6E-409C-BE32-E72D297353CC}">
              <c16:uniqueId val="{00000000-ADD1-4651-866D-F574C5A14CE6}"/>
            </c:ext>
          </c:extLst>
        </c:ser>
        <c:ser>
          <c:idx val="1"/>
          <c:order val="1"/>
          <c:tx>
            <c:strRef>
              <c:f>'PE calculation'!#REF!</c:f>
              <c:strCache>
                <c:ptCount val="1"/>
                <c:pt idx="0">
                  <c:v>#REF!</c:v>
                </c:pt>
              </c:strCache>
            </c:strRef>
          </c:tx>
          <c:spPr>
            <a:ln w="25400">
              <a:solidFill>
                <a:srgbClr val="FF0000"/>
              </a:solidFill>
              <a:prstDash val="solid"/>
            </a:ln>
          </c:spPr>
          <c:marker>
            <c:symbol val="none"/>
          </c:marker>
          <c:xVal>
            <c:numRef>
              <c:f>'PE calculation'!$D$14:$D$379</c:f>
              <c:numCache>
                <c:formatCode>General</c:formatCode>
                <c:ptCount val="36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pt idx="152">
                  <c:v>153</c:v>
                </c:pt>
                <c:pt idx="153">
                  <c:v>154</c:v>
                </c:pt>
                <c:pt idx="154">
                  <c:v>155</c:v>
                </c:pt>
                <c:pt idx="155">
                  <c:v>156</c:v>
                </c:pt>
                <c:pt idx="156">
                  <c:v>157</c:v>
                </c:pt>
                <c:pt idx="157">
                  <c:v>158</c:v>
                </c:pt>
                <c:pt idx="158">
                  <c:v>159</c:v>
                </c:pt>
                <c:pt idx="159">
                  <c:v>160</c:v>
                </c:pt>
                <c:pt idx="160">
                  <c:v>161</c:v>
                </c:pt>
                <c:pt idx="161">
                  <c:v>162</c:v>
                </c:pt>
                <c:pt idx="162">
                  <c:v>163</c:v>
                </c:pt>
                <c:pt idx="163">
                  <c:v>164</c:v>
                </c:pt>
                <c:pt idx="164">
                  <c:v>165</c:v>
                </c:pt>
                <c:pt idx="165">
                  <c:v>166</c:v>
                </c:pt>
                <c:pt idx="166">
                  <c:v>167</c:v>
                </c:pt>
                <c:pt idx="167">
                  <c:v>168</c:v>
                </c:pt>
                <c:pt idx="168">
                  <c:v>169</c:v>
                </c:pt>
                <c:pt idx="169">
                  <c:v>170</c:v>
                </c:pt>
                <c:pt idx="170">
                  <c:v>171</c:v>
                </c:pt>
                <c:pt idx="171">
                  <c:v>172</c:v>
                </c:pt>
                <c:pt idx="172">
                  <c:v>173</c:v>
                </c:pt>
                <c:pt idx="173">
                  <c:v>174</c:v>
                </c:pt>
                <c:pt idx="174">
                  <c:v>175</c:v>
                </c:pt>
                <c:pt idx="175">
                  <c:v>176</c:v>
                </c:pt>
                <c:pt idx="176">
                  <c:v>177</c:v>
                </c:pt>
                <c:pt idx="177">
                  <c:v>178</c:v>
                </c:pt>
                <c:pt idx="178">
                  <c:v>179</c:v>
                </c:pt>
                <c:pt idx="179">
                  <c:v>180</c:v>
                </c:pt>
                <c:pt idx="180">
                  <c:v>181</c:v>
                </c:pt>
                <c:pt idx="181">
                  <c:v>182</c:v>
                </c:pt>
                <c:pt idx="182">
                  <c:v>183</c:v>
                </c:pt>
                <c:pt idx="183">
                  <c:v>184</c:v>
                </c:pt>
                <c:pt idx="184">
                  <c:v>185</c:v>
                </c:pt>
                <c:pt idx="185">
                  <c:v>186</c:v>
                </c:pt>
                <c:pt idx="186">
                  <c:v>187</c:v>
                </c:pt>
                <c:pt idx="187">
                  <c:v>188</c:v>
                </c:pt>
                <c:pt idx="188">
                  <c:v>189</c:v>
                </c:pt>
                <c:pt idx="189">
                  <c:v>190</c:v>
                </c:pt>
                <c:pt idx="190">
                  <c:v>191</c:v>
                </c:pt>
                <c:pt idx="191">
                  <c:v>192</c:v>
                </c:pt>
                <c:pt idx="192">
                  <c:v>193</c:v>
                </c:pt>
                <c:pt idx="193">
                  <c:v>194</c:v>
                </c:pt>
                <c:pt idx="194">
                  <c:v>195</c:v>
                </c:pt>
                <c:pt idx="195">
                  <c:v>196</c:v>
                </c:pt>
                <c:pt idx="196">
                  <c:v>197</c:v>
                </c:pt>
                <c:pt idx="197">
                  <c:v>198</c:v>
                </c:pt>
                <c:pt idx="198">
                  <c:v>199</c:v>
                </c:pt>
                <c:pt idx="199">
                  <c:v>200</c:v>
                </c:pt>
                <c:pt idx="200">
                  <c:v>201</c:v>
                </c:pt>
                <c:pt idx="201">
                  <c:v>202</c:v>
                </c:pt>
                <c:pt idx="202">
                  <c:v>203</c:v>
                </c:pt>
                <c:pt idx="203">
                  <c:v>204</c:v>
                </c:pt>
                <c:pt idx="204">
                  <c:v>205</c:v>
                </c:pt>
                <c:pt idx="205">
                  <c:v>206</c:v>
                </c:pt>
                <c:pt idx="206">
                  <c:v>207</c:v>
                </c:pt>
                <c:pt idx="207">
                  <c:v>208</c:v>
                </c:pt>
                <c:pt idx="208">
                  <c:v>209</c:v>
                </c:pt>
                <c:pt idx="209">
                  <c:v>210</c:v>
                </c:pt>
                <c:pt idx="210">
                  <c:v>211</c:v>
                </c:pt>
                <c:pt idx="211">
                  <c:v>212</c:v>
                </c:pt>
                <c:pt idx="212">
                  <c:v>213</c:v>
                </c:pt>
                <c:pt idx="213">
                  <c:v>214</c:v>
                </c:pt>
                <c:pt idx="214">
                  <c:v>215</c:v>
                </c:pt>
                <c:pt idx="215">
                  <c:v>216</c:v>
                </c:pt>
                <c:pt idx="216">
                  <c:v>217</c:v>
                </c:pt>
                <c:pt idx="217">
                  <c:v>218</c:v>
                </c:pt>
                <c:pt idx="218">
                  <c:v>219</c:v>
                </c:pt>
                <c:pt idx="219">
                  <c:v>220</c:v>
                </c:pt>
                <c:pt idx="220">
                  <c:v>221</c:v>
                </c:pt>
                <c:pt idx="221">
                  <c:v>222</c:v>
                </c:pt>
                <c:pt idx="222">
                  <c:v>223</c:v>
                </c:pt>
                <c:pt idx="223">
                  <c:v>224</c:v>
                </c:pt>
                <c:pt idx="224">
                  <c:v>225</c:v>
                </c:pt>
                <c:pt idx="225">
                  <c:v>226</c:v>
                </c:pt>
                <c:pt idx="226">
                  <c:v>227</c:v>
                </c:pt>
                <c:pt idx="227">
                  <c:v>228</c:v>
                </c:pt>
                <c:pt idx="228">
                  <c:v>229</c:v>
                </c:pt>
                <c:pt idx="229">
                  <c:v>230</c:v>
                </c:pt>
                <c:pt idx="230">
                  <c:v>231</c:v>
                </c:pt>
                <c:pt idx="231">
                  <c:v>232</c:v>
                </c:pt>
                <c:pt idx="232">
                  <c:v>233</c:v>
                </c:pt>
                <c:pt idx="233">
                  <c:v>234</c:v>
                </c:pt>
                <c:pt idx="234">
                  <c:v>235</c:v>
                </c:pt>
                <c:pt idx="235">
                  <c:v>236</c:v>
                </c:pt>
                <c:pt idx="236">
                  <c:v>237</c:v>
                </c:pt>
                <c:pt idx="237">
                  <c:v>238</c:v>
                </c:pt>
                <c:pt idx="238">
                  <c:v>239</c:v>
                </c:pt>
                <c:pt idx="239">
                  <c:v>240</c:v>
                </c:pt>
                <c:pt idx="240">
                  <c:v>241</c:v>
                </c:pt>
                <c:pt idx="241">
                  <c:v>242</c:v>
                </c:pt>
                <c:pt idx="242">
                  <c:v>243</c:v>
                </c:pt>
                <c:pt idx="243">
                  <c:v>244</c:v>
                </c:pt>
                <c:pt idx="244">
                  <c:v>245</c:v>
                </c:pt>
                <c:pt idx="245">
                  <c:v>246</c:v>
                </c:pt>
                <c:pt idx="246">
                  <c:v>247</c:v>
                </c:pt>
                <c:pt idx="247">
                  <c:v>248</c:v>
                </c:pt>
                <c:pt idx="248">
                  <c:v>249</c:v>
                </c:pt>
                <c:pt idx="249">
                  <c:v>250</c:v>
                </c:pt>
                <c:pt idx="250">
                  <c:v>251</c:v>
                </c:pt>
                <c:pt idx="251">
                  <c:v>252</c:v>
                </c:pt>
                <c:pt idx="252">
                  <c:v>253</c:v>
                </c:pt>
                <c:pt idx="253">
                  <c:v>254</c:v>
                </c:pt>
                <c:pt idx="254">
                  <c:v>255</c:v>
                </c:pt>
                <c:pt idx="255">
                  <c:v>256</c:v>
                </c:pt>
                <c:pt idx="256">
                  <c:v>257</c:v>
                </c:pt>
                <c:pt idx="257">
                  <c:v>258</c:v>
                </c:pt>
                <c:pt idx="258">
                  <c:v>259</c:v>
                </c:pt>
                <c:pt idx="259">
                  <c:v>260</c:v>
                </c:pt>
                <c:pt idx="260">
                  <c:v>261</c:v>
                </c:pt>
                <c:pt idx="261">
                  <c:v>262</c:v>
                </c:pt>
                <c:pt idx="262">
                  <c:v>263</c:v>
                </c:pt>
                <c:pt idx="263">
                  <c:v>264</c:v>
                </c:pt>
                <c:pt idx="264">
                  <c:v>265</c:v>
                </c:pt>
                <c:pt idx="265">
                  <c:v>266</c:v>
                </c:pt>
                <c:pt idx="266">
                  <c:v>267</c:v>
                </c:pt>
                <c:pt idx="267">
                  <c:v>268</c:v>
                </c:pt>
                <c:pt idx="268">
                  <c:v>269</c:v>
                </c:pt>
                <c:pt idx="269">
                  <c:v>270</c:v>
                </c:pt>
                <c:pt idx="270">
                  <c:v>271</c:v>
                </c:pt>
                <c:pt idx="271">
                  <c:v>272</c:v>
                </c:pt>
                <c:pt idx="272">
                  <c:v>273</c:v>
                </c:pt>
                <c:pt idx="273">
                  <c:v>274</c:v>
                </c:pt>
                <c:pt idx="274">
                  <c:v>275</c:v>
                </c:pt>
                <c:pt idx="275">
                  <c:v>276</c:v>
                </c:pt>
                <c:pt idx="276">
                  <c:v>277</c:v>
                </c:pt>
                <c:pt idx="277">
                  <c:v>278</c:v>
                </c:pt>
                <c:pt idx="278">
                  <c:v>279</c:v>
                </c:pt>
                <c:pt idx="279">
                  <c:v>280</c:v>
                </c:pt>
                <c:pt idx="280">
                  <c:v>281</c:v>
                </c:pt>
                <c:pt idx="281">
                  <c:v>282</c:v>
                </c:pt>
                <c:pt idx="282">
                  <c:v>283</c:v>
                </c:pt>
                <c:pt idx="283">
                  <c:v>284</c:v>
                </c:pt>
                <c:pt idx="284">
                  <c:v>285</c:v>
                </c:pt>
                <c:pt idx="285">
                  <c:v>286</c:v>
                </c:pt>
                <c:pt idx="286">
                  <c:v>287</c:v>
                </c:pt>
                <c:pt idx="287">
                  <c:v>288</c:v>
                </c:pt>
                <c:pt idx="288">
                  <c:v>289</c:v>
                </c:pt>
                <c:pt idx="289">
                  <c:v>290</c:v>
                </c:pt>
                <c:pt idx="290">
                  <c:v>291</c:v>
                </c:pt>
                <c:pt idx="291">
                  <c:v>292</c:v>
                </c:pt>
                <c:pt idx="292">
                  <c:v>293</c:v>
                </c:pt>
                <c:pt idx="293">
                  <c:v>294</c:v>
                </c:pt>
                <c:pt idx="294">
                  <c:v>295</c:v>
                </c:pt>
                <c:pt idx="295">
                  <c:v>296</c:v>
                </c:pt>
                <c:pt idx="296">
                  <c:v>297</c:v>
                </c:pt>
                <c:pt idx="297">
                  <c:v>298</c:v>
                </c:pt>
                <c:pt idx="298">
                  <c:v>299</c:v>
                </c:pt>
                <c:pt idx="299">
                  <c:v>300</c:v>
                </c:pt>
                <c:pt idx="300">
                  <c:v>301</c:v>
                </c:pt>
                <c:pt idx="301">
                  <c:v>302</c:v>
                </c:pt>
                <c:pt idx="302">
                  <c:v>303</c:v>
                </c:pt>
                <c:pt idx="303">
                  <c:v>304</c:v>
                </c:pt>
                <c:pt idx="304">
                  <c:v>305</c:v>
                </c:pt>
                <c:pt idx="305">
                  <c:v>306</c:v>
                </c:pt>
                <c:pt idx="306">
                  <c:v>307</c:v>
                </c:pt>
                <c:pt idx="307">
                  <c:v>308</c:v>
                </c:pt>
                <c:pt idx="308">
                  <c:v>309</c:v>
                </c:pt>
                <c:pt idx="309">
                  <c:v>310</c:v>
                </c:pt>
                <c:pt idx="310">
                  <c:v>311</c:v>
                </c:pt>
                <c:pt idx="311">
                  <c:v>312</c:v>
                </c:pt>
                <c:pt idx="312">
                  <c:v>313</c:v>
                </c:pt>
                <c:pt idx="313">
                  <c:v>314</c:v>
                </c:pt>
                <c:pt idx="314">
                  <c:v>315</c:v>
                </c:pt>
                <c:pt idx="315">
                  <c:v>316</c:v>
                </c:pt>
                <c:pt idx="316">
                  <c:v>317</c:v>
                </c:pt>
                <c:pt idx="317">
                  <c:v>318</c:v>
                </c:pt>
                <c:pt idx="318">
                  <c:v>319</c:v>
                </c:pt>
                <c:pt idx="319">
                  <c:v>320</c:v>
                </c:pt>
                <c:pt idx="320">
                  <c:v>321</c:v>
                </c:pt>
                <c:pt idx="321">
                  <c:v>322</c:v>
                </c:pt>
                <c:pt idx="322">
                  <c:v>323</c:v>
                </c:pt>
                <c:pt idx="323">
                  <c:v>324</c:v>
                </c:pt>
                <c:pt idx="324">
                  <c:v>325</c:v>
                </c:pt>
                <c:pt idx="325">
                  <c:v>326</c:v>
                </c:pt>
                <c:pt idx="326">
                  <c:v>327</c:v>
                </c:pt>
                <c:pt idx="327">
                  <c:v>328</c:v>
                </c:pt>
                <c:pt idx="328">
                  <c:v>329</c:v>
                </c:pt>
                <c:pt idx="329">
                  <c:v>330</c:v>
                </c:pt>
                <c:pt idx="330">
                  <c:v>331</c:v>
                </c:pt>
                <c:pt idx="331">
                  <c:v>332</c:v>
                </c:pt>
                <c:pt idx="332">
                  <c:v>333</c:v>
                </c:pt>
                <c:pt idx="333">
                  <c:v>334</c:v>
                </c:pt>
                <c:pt idx="334">
                  <c:v>335</c:v>
                </c:pt>
                <c:pt idx="335">
                  <c:v>336</c:v>
                </c:pt>
                <c:pt idx="336">
                  <c:v>337</c:v>
                </c:pt>
                <c:pt idx="337">
                  <c:v>338</c:v>
                </c:pt>
                <c:pt idx="338">
                  <c:v>339</c:v>
                </c:pt>
                <c:pt idx="339">
                  <c:v>340</c:v>
                </c:pt>
                <c:pt idx="340">
                  <c:v>341</c:v>
                </c:pt>
                <c:pt idx="341">
                  <c:v>342</c:v>
                </c:pt>
                <c:pt idx="342">
                  <c:v>343</c:v>
                </c:pt>
                <c:pt idx="343">
                  <c:v>344</c:v>
                </c:pt>
                <c:pt idx="344">
                  <c:v>345</c:v>
                </c:pt>
                <c:pt idx="345">
                  <c:v>346</c:v>
                </c:pt>
                <c:pt idx="346">
                  <c:v>347</c:v>
                </c:pt>
                <c:pt idx="347">
                  <c:v>348</c:v>
                </c:pt>
                <c:pt idx="348">
                  <c:v>349</c:v>
                </c:pt>
                <c:pt idx="349">
                  <c:v>350</c:v>
                </c:pt>
                <c:pt idx="350">
                  <c:v>351</c:v>
                </c:pt>
                <c:pt idx="351">
                  <c:v>352</c:v>
                </c:pt>
                <c:pt idx="352">
                  <c:v>353</c:v>
                </c:pt>
                <c:pt idx="353">
                  <c:v>354</c:v>
                </c:pt>
                <c:pt idx="354">
                  <c:v>355</c:v>
                </c:pt>
                <c:pt idx="355">
                  <c:v>356</c:v>
                </c:pt>
                <c:pt idx="356">
                  <c:v>357</c:v>
                </c:pt>
                <c:pt idx="357">
                  <c:v>358</c:v>
                </c:pt>
                <c:pt idx="358">
                  <c:v>359</c:v>
                </c:pt>
                <c:pt idx="359">
                  <c:v>360</c:v>
                </c:pt>
                <c:pt idx="360">
                  <c:v>361</c:v>
                </c:pt>
                <c:pt idx="361">
                  <c:v>362</c:v>
                </c:pt>
                <c:pt idx="362">
                  <c:v>363</c:v>
                </c:pt>
                <c:pt idx="363">
                  <c:v>364</c:v>
                </c:pt>
                <c:pt idx="364">
                  <c:v>365</c:v>
                </c:pt>
                <c:pt idx="365">
                  <c:v>366</c:v>
                </c:pt>
              </c:numCache>
            </c:numRef>
          </c:xVal>
          <c:yVal>
            <c:numRef>
              <c:f>'PE calculation'!#REF!</c:f>
              <c:numCache>
                <c:formatCode>General</c:formatCode>
                <c:ptCount val="1"/>
                <c:pt idx="0">
                  <c:v>1</c:v>
                </c:pt>
              </c:numCache>
            </c:numRef>
          </c:yVal>
          <c:smooth val="1"/>
          <c:extLst>
            <c:ext xmlns:c16="http://schemas.microsoft.com/office/drawing/2014/chart" uri="{C3380CC4-5D6E-409C-BE32-E72D297353CC}">
              <c16:uniqueId val="{00000001-ADD1-4651-866D-F574C5A14CE6}"/>
            </c:ext>
          </c:extLst>
        </c:ser>
        <c:dLbls>
          <c:showLegendKey val="0"/>
          <c:showVal val="0"/>
          <c:showCatName val="0"/>
          <c:showSerName val="0"/>
          <c:showPercent val="0"/>
          <c:showBubbleSize val="0"/>
        </c:dLbls>
        <c:axId val="104620416"/>
        <c:axId val="104622336"/>
      </c:scatterChart>
      <c:valAx>
        <c:axId val="104620416"/>
        <c:scaling>
          <c:orientation val="minMax"/>
          <c:max val="370"/>
          <c:min val="0"/>
        </c:scaling>
        <c:delete val="0"/>
        <c:axPos val="b"/>
        <c:title>
          <c:tx>
            <c:rich>
              <a:bodyPr/>
              <a:lstStyle/>
              <a:p>
                <a:pPr>
                  <a:defRPr sz="1800" b="0" i="0" u="none" strike="noStrike" baseline="0">
                    <a:solidFill>
                      <a:srgbClr val="000000"/>
                    </a:solidFill>
                    <a:latin typeface="Arial"/>
                    <a:ea typeface="Arial"/>
                    <a:cs typeface="Arial"/>
                  </a:defRPr>
                </a:pPr>
                <a:r>
                  <a:rPr lang="fr-FR"/>
                  <a:t>Julian day</a:t>
                </a:r>
              </a:p>
            </c:rich>
          </c:tx>
          <c:layout>
            <c:manualLayout>
              <c:xMode val="edge"/>
              <c:yMode val="edge"/>
              <c:x val="0.46458333333333335"/>
              <c:y val="0.9274873524451939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104622336"/>
        <c:crosses val="autoZero"/>
        <c:crossBetween val="midCat"/>
        <c:majorUnit val="50"/>
      </c:valAx>
      <c:valAx>
        <c:axId val="104622336"/>
        <c:scaling>
          <c:orientation val="minMax"/>
        </c:scaling>
        <c:delete val="0"/>
        <c:axPos val="l"/>
        <c:title>
          <c:tx>
            <c:rich>
              <a:bodyPr/>
              <a:lstStyle/>
              <a:p>
                <a:pPr>
                  <a:defRPr sz="1800" b="0" i="0" u="none" strike="noStrike" baseline="0">
                    <a:solidFill>
                      <a:srgbClr val="000000"/>
                    </a:solidFill>
                    <a:latin typeface="Arial"/>
                    <a:ea typeface="Arial"/>
                    <a:cs typeface="Arial"/>
                  </a:defRPr>
                </a:pPr>
                <a:r>
                  <a:rPr lang="fr-FR"/>
                  <a:t>PE (mm/d)</a:t>
                </a:r>
              </a:p>
            </c:rich>
          </c:tx>
          <c:layout>
            <c:manualLayout>
              <c:xMode val="edge"/>
              <c:yMode val="edge"/>
              <c:x val="0"/>
              <c:y val="0.342327150084317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fr-FR"/>
          </a:p>
        </c:txPr>
        <c:crossAx val="104620416"/>
        <c:crosses val="autoZero"/>
        <c:crossBetween val="midCat"/>
        <c:majorUnit val="1"/>
      </c:valAx>
      <c:spPr>
        <a:solidFill>
          <a:srgbClr val="FFFFFF"/>
        </a:solidFill>
        <a:ln w="3175">
          <a:solidFill>
            <a:srgbClr val="000000"/>
          </a:solidFill>
          <a:prstDash val="solid"/>
        </a:ln>
      </c:spPr>
    </c:plotArea>
    <c:plotVisOnly val="1"/>
    <c:dispBlanksAs val="gap"/>
    <c:showDLblsOverMax val="0"/>
  </c:chart>
  <c:spPr>
    <a:noFill/>
    <a:ln w="9525">
      <a:noFill/>
    </a:ln>
  </c:spPr>
  <c:txPr>
    <a:bodyPr/>
    <a:lstStyle/>
    <a:p>
      <a:pPr>
        <a:defRPr sz="1800" b="0" i="0" u="none" strike="noStrike" baseline="0">
          <a:solidFill>
            <a:srgbClr val="000000"/>
          </a:solidFill>
          <a:latin typeface="Arial"/>
          <a:ea typeface="Arial"/>
          <a:cs typeface="Arial"/>
        </a:defRPr>
      </a:pPr>
      <a:endParaRPr lang="fr-FR"/>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chartsheets/sheet1.xml><?xml version="1.0" encoding="utf-8"?>
<chartsheet xmlns="http://schemas.openxmlformats.org/spreadsheetml/2006/main" xmlns:r="http://schemas.openxmlformats.org/officeDocument/2006/relationships">
  <sheetPr/>
  <sheetViews>
    <sheetView zoomScale="62" workbookViewId="0"/>
  </sheetViews>
  <pageMargins left="0.78740157499999996" right="0.78740157499999996" top="0.984251969" bottom="0.984251969" header="0.4921259845" footer="0.492125984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9156290" cy="5653548"/>
    <xdr:graphicFrame macro="">
      <xdr:nvGraphicFramePr>
        <xdr:cNvPr id="2" name="Graphique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81"/>
  <sheetViews>
    <sheetView tabSelected="1" zoomScaleNormal="100" workbookViewId="0">
      <selection activeCell="Q8" sqref="Q8"/>
    </sheetView>
  </sheetViews>
  <sheetFormatPr baseColWidth="10" defaultRowHeight="12.75" x14ac:dyDescent="0.2"/>
  <cols>
    <col min="1" max="1" width="3.140625" style="8" customWidth="1"/>
    <col min="2" max="2" width="20.85546875" style="8" customWidth="1"/>
    <col min="3" max="3" width="6.42578125" style="8" bestFit="1" customWidth="1"/>
    <col min="4" max="11" width="8.85546875" style="8" customWidth="1"/>
    <col min="12" max="12" width="18.140625" style="1" customWidth="1"/>
    <col min="13" max="13" width="13.7109375" style="1" customWidth="1"/>
    <col min="14" max="14" width="6.5703125" style="1" customWidth="1"/>
    <col min="15" max="15" width="2.7109375" style="6" customWidth="1"/>
    <col min="16" max="16384" width="11.42578125" style="8"/>
  </cols>
  <sheetData>
    <row r="1" spans="1:16" x14ac:dyDescent="0.2">
      <c r="A1" s="8" t="s">
        <v>16</v>
      </c>
    </row>
    <row r="2" spans="1:16" ht="19.5" customHeight="1" x14ac:dyDescent="0.2">
      <c r="B2" s="3" t="s">
        <v>8</v>
      </c>
      <c r="C2" s="20"/>
      <c r="D2" s="20"/>
      <c r="E2" s="20"/>
      <c r="F2" s="20"/>
      <c r="G2" s="20"/>
      <c r="H2" s="20"/>
      <c r="I2" s="20"/>
      <c r="J2" s="20"/>
      <c r="K2" s="20"/>
      <c r="L2" s="5"/>
      <c r="M2" s="5"/>
      <c r="N2" s="5"/>
    </row>
    <row r="3" spans="1:16" ht="15.75" customHeight="1" x14ac:dyDescent="0.2">
      <c r="B3" s="4" t="s">
        <v>14</v>
      </c>
      <c r="C3" s="20"/>
      <c r="D3" s="20"/>
      <c r="E3" s="20"/>
      <c r="F3" s="20"/>
      <c r="G3" s="20"/>
      <c r="H3" s="20"/>
      <c r="I3" s="20"/>
      <c r="J3" s="20"/>
      <c r="K3" s="20"/>
      <c r="L3" s="5"/>
      <c r="M3" s="5"/>
      <c r="N3" s="5"/>
    </row>
    <row r="4" spans="1:16" ht="16.5" customHeight="1" x14ac:dyDescent="0.2">
      <c r="B4" s="4" t="s">
        <v>19</v>
      </c>
      <c r="C4" s="20"/>
      <c r="D4" s="20"/>
      <c r="E4" s="20"/>
      <c r="F4" s="20"/>
      <c r="G4" s="20"/>
      <c r="H4" s="20"/>
      <c r="I4" s="20"/>
      <c r="J4" s="20"/>
      <c r="K4" s="20"/>
      <c r="L4" s="5"/>
      <c r="M4" s="5"/>
      <c r="N4" s="5"/>
    </row>
    <row r="5" spans="1:16" ht="12.75" customHeight="1" x14ac:dyDescent="0.2">
      <c r="B5" s="8" t="s">
        <v>18</v>
      </c>
    </row>
    <row r="6" spans="1:16" s="10" customFormat="1" x14ac:dyDescent="0.2">
      <c r="A6" s="21"/>
      <c r="B6" s="21"/>
      <c r="C6" s="21"/>
      <c r="D6" s="21"/>
      <c r="E6" s="21"/>
      <c r="F6" s="21"/>
      <c r="G6" s="21"/>
      <c r="H6" s="21"/>
      <c r="I6" s="21"/>
      <c r="J6" s="21"/>
      <c r="K6" s="21"/>
      <c r="L6" s="21"/>
      <c r="M6" s="21"/>
      <c r="N6" s="21"/>
      <c r="O6" s="9"/>
    </row>
    <row r="7" spans="1:16" ht="96.75" customHeight="1" x14ac:dyDescent="0.2">
      <c r="A7" s="11"/>
      <c r="B7" s="36" t="s">
        <v>15</v>
      </c>
      <c r="C7" s="37"/>
      <c r="D7" s="37"/>
      <c r="E7" s="37"/>
      <c r="F7" s="37"/>
      <c r="G7" s="37"/>
      <c r="H7" s="37"/>
      <c r="I7" s="37"/>
      <c r="J7" s="37"/>
      <c r="K7" s="37"/>
      <c r="L7" s="37"/>
      <c r="M7" s="37"/>
      <c r="N7" s="6"/>
      <c r="O7" s="11"/>
    </row>
    <row r="8" spans="1:16" x14ac:dyDescent="0.2">
      <c r="A8" s="11"/>
      <c r="B8" s="11"/>
      <c r="C8" s="11"/>
      <c r="D8" s="11"/>
      <c r="E8" s="11"/>
      <c r="F8" s="11"/>
      <c r="G8" s="11"/>
      <c r="H8" s="11"/>
      <c r="I8" s="11"/>
      <c r="J8" s="11"/>
      <c r="K8" s="11"/>
      <c r="L8" s="2"/>
      <c r="M8" s="2"/>
      <c r="N8" s="6"/>
      <c r="O8" s="11"/>
    </row>
    <row r="9" spans="1:16" x14ac:dyDescent="0.2">
      <c r="A9" s="11"/>
      <c r="B9" s="35" t="s">
        <v>7</v>
      </c>
      <c r="C9" s="35"/>
      <c r="D9" s="35"/>
      <c r="E9" s="35"/>
      <c r="F9" s="35"/>
      <c r="G9" s="35"/>
      <c r="H9" s="35"/>
      <c r="I9" s="35"/>
      <c r="J9" s="35"/>
      <c r="K9" s="35"/>
      <c r="L9" s="35"/>
      <c r="M9" s="35"/>
      <c r="N9" s="6"/>
      <c r="O9" s="11"/>
    </row>
    <row r="10" spans="1:16" ht="13.5" thickBot="1" x14ac:dyDescent="0.25">
      <c r="A10" s="11"/>
      <c r="B10" s="11"/>
      <c r="C10" s="11"/>
      <c r="D10" s="11"/>
      <c r="E10" s="11"/>
      <c r="F10" s="11"/>
      <c r="G10" s="11"/>
      <c r="H10" s="11"/>
      <c r="I10" s="11"/>
      <c r="J10" s="11"/>
      <c r="K10" s="11"/>
      <c r="L10" s="2"/>
      <c r="M10" s="2"/>
      <c r="N10" s="6"/>
      <c r="O10" s="11"/>
    </row>
    <row r="11" spans="1:16" ht="13.5" thickBot="1" x14ac:dyDescent="0.25">
      <c r="A11" s="11"/>
      <c r="B11" s="33" t="s">
        <v>11</v>
      </c>
      <c r="C11" s="34">
        <v>48.73</v>
      </c>
      <c r="D11" s="12"/>
      <c r="E11" s="12"/>
      <c r="F11" s="12"/>
      <c r="G11" s="12"/>
      <c r="H11" s="12"/>
      <c r="I11" s="12"/>
      <c r="J11" s="12"/>
      <c r="K11" s="12"/>
      <c r="L11" s="22" t="s">
        <v>13</v>
      </c>
      <c r="M11" s="23">
        <f>SUM(M14:M379)</f>
        <v>1400.0854310792542</v>
      </c>
      <c r="N11" s="6"/>
      <c r="O11" s="11"/>
    </row>
    <row r="12" spans="1:16" ht="13.5" thickBot="1" x14ac:dyDescent="0.25">
      <c r="A12" s="11"/>
      <c r="B12" s="11"/>
      <c r="C12" s="11"/>
      <c r="D12" s="11"/>
      <c r="E12" s="11"/>
      <c r="F12" s="11"/>
      <c r="G12" s="11"/>
      <c r="H12" s="11"/>
      <c r="I12" s="11"/>
      <c r="J12" s="11"/>
      <c r="K12" s="11"/>
      <c r="L12" s="2"/>
      <c r="M12" s="2"/>
      <c r="N12" s="6"/>
      <c r="O12" s="11"/>
    </row>
    <row r="13" spans="1:16" s="10" customFormat="1" ht="42" customHeight="1" x14ac:dyDescent="0.2">
      <c r="A13" s="9"/>
      <c r="B13" s="30" t="s">
        <v>10</v>
      </c>
      <c r="C13" s="9"/>
      <c r="D13" s="13" t="s">
        <v>9</v>
      </c>
      <c r="E13" s="14" t="s">
        <v>0</v>
      </c>
      <c r="F13" s="14" t="s">
        <v>1</v>
      </c>
      <c r="G13" s="14" t="s">
        <v>2</v>
      </c>
      <c r="H13" s="14" t="s">
        <v>3</v>
      </c>
      <c r="I13" s="14" t="s">
        <v>5</v>
      </c>
      <c r="J13" s="14" t="s">
        <v>4</v>
      </c>
      <c r="K13" s="14" t="s">
        <v>6</v>
      </c>
      <c r="L13" s="24" t="s">
        <v>17</v>
      </c>
      <c r="M13" s="25" t="s">
        <v>12</v>
      </c>
      <c r="N13" s="7"/>
      <c r="O13" s="9"/>
    </row>
    <row r="14" spans="1:16" x14ac:dyDescent="0.2">
      <c r="A14" s="11"/>
      <c r="B14" s="31">
        <v>32</v>
      </c>
      <c r="C14" s="11"/>
      <c r="D14" s="15">
        <v>1</v>
      </c>
      <c r="E14" s="16">
        <f t="shared" ref="E14:E77" si="0">0.4093*SIN(D14/58.1-1.405)</f>
        <v>-0.40246498310364653</v>
      </c>
      <c r="F14" s="16">
        <f>MAX(0.001,COS($C$11/57.3-E14))</f>
        <v>0.31256776594714386</v>
      </c>
      <c r="G14" s="16">
        <f>ACOS(F14)</f>
        <v>1.2529012832781667</v>
      </c>
      <c r="H14" s="16">
        <f>MAX(-1,MIN(1-F14/COS($C$11/57.3)/COS(E14),1))</f>
        <v>0.48501697872734151</v>
      </c>
      <c r="I14" s="16">
        <f>ACOS(H14)</f>
        <v>1.064413743970956</v>
      </c>
      <c r="J14" s="16">
        <f t="shared" ref="J14:J77" si="1">1+COS(D14/58.1)/30</f>
        <v>1.0333283960760014</v>
      </c>
      <c r="K14" s="16">
        <f>F14+COS($C$11/57.3)*COS(E14)*(SIN(I14)/I14-1)</f>
        <v>0.2042782597727201</v>
      </c>
      <c r="L14" s="26">
        <f>446*I14*K14*J14</f>
        <v>100.20879639972618</v>
      </c>
      <c r="M14" s="27">
        <f>MAX(0,L14*(B14+5)/28.5/100)</f>
        <v>1.300956304136796</v>
      </c>
      <c r="N14" s="6"/>
      <c r="O14" s="11"/>
      <c r="P14" s="17"/>
    </row>
    <row r="15" spans="1:16" x14ac:dyDescent="0.2">
      <c r="A15" s="11"/>
      <c r="B15" s="31">
        <v>32</v>
      </c>
      <c r="C15" s="11"/>
      <c r="D15" s="15">
        <v>2</v>
      </c>
      <c r="E15" s="16">
        <f t="shared" si="0"/>
        <v>-0.40112337281974847</v>
      </c>
      <c r="F15" s="16">
        <f t="shared" ref="F15:F78" si="2">MAX(0.001,COS($C$11/57.3-E15))</f>
        <v>0.31384187378922801</v>
      </c>
      <c r="G15" s="16">
        <f t="shared" ref="G15:G78" si="3">ACOS(F15)</f>
        <v>1.2515596729942686</v>
      </c>
      <c r="H15" s="16">
        <f t="shared" ref="H15:H78" si="4">MAX(-1,MIN(1-F15/COS($C$11/57.3)/COS(E15),1))</f>
        <v>0.48321245906806098</v>
      </c>
      <c r="I15" s="16">
        <f t="shared" ref="I15:I78" si="5">ACOS(H15)</f>
        <v>1.0664760421618706</v>
      </c>
      <c r="J15" s="16">
        <f t="shared" si="1"/>
        <v>1.033313585766596</v>
      </c>
      <c r="K15" s="16">
        <f t="shared" ref="K15:K78" si="6">F15+COS($C$11/57.3)*COS(E15)*(SIN(I15)/I15-1)</f>
        <v>0.2050943104007123</v>
      </c>
      <c r="L15" s="26">
        <f t="shared" ref="L15:L78" si="7">446*I15*K15*J15</f>
        <v>100.80259545892797</v>
      </c>
      <c r="M15" s="27">
        <f t="shared" ref="M15:M78" si="8">MAX(0,L15*(B15+5)/28.5/100)</f>
        <v>1.3086652743790648</v>
      </c>
      <c r="N15" s="6"/>
      <c r="O15" s="11"/>
      <c r="P15" s="17"/>
    </row>
    <row r="16" spans="1:16" x14ac:dyDescent="0.2">
      <c r="A16" s="11"/>
      <c r="B16" s="31">
        <v>32</v>
      </c>
      <c r="C16" s="11"/>
      <c r="D16" s="15">
        <v>3</v>
      </c>
      <c r="E16" s="16">
        <f t="shared" si="0"/>
        <v>-0.39966293557704097</v>
      </c>
      <c r="F16" s="16">
        <f t="shared" si="2"/>
        <v>0.31522818764089622</v>
      </c>
      <c r="G16" s="16">
        <f t="shared" si="3"/>
        <v>1.250099235751561</v>
      </c>
      <c r="H16" s="16">
        <f t="shared" si="4"/>
        <v>0.48125044514778648</v>
      </c>
      <c r="I16" s="16">
        <f t="shared" si="5"/>
        <v>1.0687156728650122</v>
      </c>
      <c r="J16" s="16">
        <f t="shared" si="1"/>
        <v>1.0332889067924558</v>
      </c>
      <c r="K16" s="16">
        <f t="shared" si="6"/>
        <v>0.20598206606524383</v>
      </c>
      <c r="L16" s="26">
        <f t="shared" si="7"/>
        <v>101.44910360176306</v>
      </c>
      <c r="M16" s="27">
        <f t="shared" si="8"/>
        <v>1.317058537987801</v>
      </c>
      <c r="N16" s="6"/>
      <c r="O16" s="11"/>
      <c r="P16" s="17"/>
    </row>
    <row r="17" spans="1:16" x14ac:dyDescent="0.2">
      <c r="A17" s="11"/>
      <c r="B17" s="31">
        <v>32</v>
      </c>
      <c r="C17" s="11"/>
      <c r="D17" s="15">
        <v>4</v>
      </c>
      <c r="E17" s="16">
        <f t="shared" si="0"/>
        <v>-0.39808410400879318</v>
      </c>
      <c r="F17" s="16">
        <f t="shared" si="2"/>
        <v>0.31672613040346109</v>
      </c>
      <c r="G17" s="16">
        <f t="shared" si="3"/>
        <v>1.2485204041833133</v>
      </c>
      <c r="H17" s="16">
        <f t="shared" si="4"/>
        <v>0.47913209613110064</v>
      </c>
      <c r="I17" s="16">
        <f t="shared" si="5"/>
        <v>1.0711306721825313</v>
      </c>
      <c r="J17" s="16">
        <f t="shared" si="1"/>
        <v>1.0332543664643672</v>
      </c>
      <c r="K17" s="16">
        <f t="shared" si="6"/>
        <v>0.20694111615378935</v>
      </c>
      <c r="L17" s="26">
        <f t="shared" si="7"/>
        <v>102.14834880252242</v>
      </c>
      <c r="M17" s="27">
        <f t="shared" si="8"/>
        <v>1.3261364581380104</v>
      </c>
      <c r="N17" s="6"/>
      <c r="O17" s="11"/>
      <c r="P17" s="17"/>
    </row>
    <row r="18" spans="1:16" x14ac:dyDescent="0.2">
      <c r="A18" s="11"/>
      <c r="B18" s="31">
        <v>32</v>
      </c>
      <c r="C18" s="11"/>
      <c r="D18" s="15">
        <v>5</v>
      </c>
      <c r="E18" s="16">
        <f t="shared" si="0"/>
        <v>-0.39638734582086932</v>
      </c>
      <c r="F18" s="16">
        <f t="shared" si="2"/>
        <v>0.3183350777448421</v>
      </c>
      <c r="G18" s="16">
        <f t="shared" si="3"/>
        <v>1.2468236459953894</v>
      </c>
      <c r="H18" s="16">
        <f t="shared" si="4"/>
        <v>0.47685865614234635</v>
      </c>
      <c r="I18" s="16">
        <f t="shared" si="5"/>
        <v>1.0737189447598496</v>
      </c>
      <c r="J18" s="16">
        <f t="shared" si="1"/>
        <v>1.0332099750144002</v>
      </c>
      <c r="K18" s="16">
        <f t="shared" si="6"/>
        <v>0.20797101669828622</v>
      </c>
      <c r="L18" s="26">
        <f t="shared" si="7"/>
        <v>102.90035662566997</v>
      </c>
      <c r="M18" s="27">
        <f t="shared" si="8"/>
        <v>1.3358993667192243</v>
      </c>
      <c r="N18" s="6"/>
      <c r="O18" s="11"/>
      <c r="P18" s="17"/>
    </row>
    <row r="19" spans="1:16" x14ac:dyDescent="0.2">
      <c r="A19" s="11"/>
      <c r="B19" s="31">
        <v>32</v>
      </c>
      <c r="C19" s="11"/>
      <c r="D19" s="15">
        <v>6</v>
      </c>
      <c r="E19" s="16">
        <f t="shared" si="0"/>
        <v>-0.39457316365317752</v>
      </c>
      <c r="F19" s="16">
        <f t="shared" si="2"/>
        <v>0.32005435819196471</v>
      </c>
      <c r="G19" s="16">
        <f t="shared" si="3"/>
        <v>1.2450094638276976</v>
      </c>
      <c r="H19" s="16">
        <f t="shared" si="4"/>
        <v>0.47443145188430047</v>
      </c>
      <c r="I19" s="16">
        <f t="shared" si="5"/>
        <v>1.0764782703349773</v>
      </c>
      <c r="J19" s="16">
        <f t="shared" si="1"/>
        <v>1.0331557455928748</v>
      </c>
      <c r="K19" s="16">
        <f t="shared" si="6"/>
        <v>0.20907129049794132</v>
      </c>
      <c r="L19" s="26">
        <f t="shared" si="7"/>
        <v>103.70514940922939</v>
      </c>
      <c r="M19" s="27">
        <f t="shared" si="8"/>
        <v>1.3463475537338554</v>
      </c>
      <c r="N19" s="6"/>
      <c r="O19" s="11"/>
      <c r="P19" s="17"/>
    </row>
    <row r="20" spans="1:16" x14ac:dyDescent="0.2">
      <c r="A20" s="11"/>
      <c r="B20" s="31">
        <v>32</v>
      </c>
      <c r="C20" s="11"/>
      <c r="D20" s="15">
        <v>7</v>
      </c>
      <c r="E20" s="16">
        <f t="shared" si="0"/>
        <v>-0.39264209493077046</v>
      </c>
      <c r="F20" s="16">
        <f t="shared" si="2"/>
        <v>0.32188325323523431</v>
      </c>
      <c r="G20" s="16">
        <f t="shared" si="3"/>
        <v>1.2430783951052906</v>
      </c>
      <c r="H20" s="16">
        <f t="shared" si="4"/>
        <v>0.47185189012348261</v>
      </c>
      <c r="I20" s="16">
        <f t="shared" si="5"/>
        <v>1.0794063105510294</v>
      </c>
      <c r="J20" s="16">
        <f t="shared" si="1"/>
        <v>1.0330916942644679</v>
      </c>
      <c r="K20" s="16">
        <f t="shared" si="6"/>
        <v>0.21024142725398004</v>
      </c>
      <c r="L20" s="26">
        <f t="shared" si="7"/>
        <v>104.56274540912051</v>
      </c>
      <c r="M20" s="27">
        <f t="shared" si="8"/>
        <v>1.3574812561885821</v>
      </c>
      <c r="N20" s="6"/>
      <c r="O20" s="11"/>
      <c r="P20" s="17"/>
    </row>
    <row r="21" spans="1:16" x14ac:dyDescent="0.2">
      <c r="A21" s="11"/>
      <c r="B21" s="31">
        <v>32</v>
      </c>
      <c r="C21" s="11"/>
      <c r="D21" s="15">
        <v>8</v>
      </c>
      <c r="E21" s="16">
        <f t="shared" si="0"/>
        <v>-0.39059471170464044</v>
      </c>
      <c r="F21" s="16">
        <f t="shared" si="2"/>
        <v>0.32382099744612491</v>
      </c>
      <c r="G21" s="16">
        <f t="shared" si="3"/>
        <v>1.2410310118791605</v>
      </c>
      <c r="H21" s="16">
        <f t="shared" si="4"/>
        <v>0.46912145505166869</v>
      </c>
      <c r="I21" s="16">
        <f t="shared" si="5"/>
        <v>1.0825006159898172</v>
      </c>
      <c r="J21" s="16">
        <f t="shared" si="1"/>
        <v>1.0330178400034529</v>
      </c>
      <c r="K21" s="16">
        <f t="shared" si="6"/>
        <v>0.21148088371687257</v>
      </c>
      <c r="L21" s="26">
        <f t="shared" si="7"/>
        <v>105.4731579087604</v>
      </c>
      <c r="M21" s="27">
        <f t="shared" si="8"/>
        <v>1.3693006465347841</v>
      </c>
      <c r="N21" s="6"/>
      <c r="O21" s="11"/>
      <c r="P21" s="17"/>
    </row>
    <row r="22" spans="1:16" x14ac:dyDescent="0.2">
      <c r="A22" s="11"/>
      <c r="B22" s="31">
        <v>32</v>
      </c>
      <c r="C22" s="11"/>
      <c r="D22" s="15">
        <v>9</v>
      </c>
      <c r="E22" s="16">
        <f t="shared" si="0"/>
        <v>-0.38843162048225827</v>
      </c>
      <c r="F22" s="16">
        <f t="shared" si="2"/>
        <v>0.32586677860897212</v>
      </c>
      <c r="G22" s="16">
        <f t="shared" si="3"/>
        <v>1.2388679206567783</v>
      </c>
      <c r="H22" s="16">
        <f t="shared" si="4"/>
        <v>0.46624170553352895</v>
      </c>
      <c r="I22" s="16">
        <f t="shared" si="5"/>
        <v>1.0857586333843501</v>
      </c>
      <c r="J22" s="16">
        <f t="shared" si="1"/>
        <v>1.0329342046880792</v>
      </c>
      <c r="K22" s="16">
        <f t="shared" si="6"/>
        <v>0.21278908384659745</v>
      </c>
      <c r="L22" s="26">
        <f t="shared" si="7"/>
        <v>106.43639429835721</v>
      </c>
      <c r="M22" s="27">
        <f t="shared" si="8"/>
        <v>1.3818058207155146</v>
      </c>
      <c r="N22" s="6"/>
      <c r="O22" s="11"/>
      <c r="P22" s="17"/>
    </row>
    <row r="23" spans="1:16" x14ac:dyDescent="0.2">
      <c r="A23" s="11"/>
      <c r="B23" s="31">
        <v>32</v>
      </c>
      <c r="C23" s="11"/>
      <c r="D23" s="15">
        <v>10</v>
      </c>
      <c r="E23" s="16">
        <f t="shared" si="0"/>
        <v>-0.38615346204790379</v>
      </c>
      <c r="F23" s="16">
        <f t="shared" si="2"/>
        <v>0.32801973786811106</v>
      </c>
      <c r="G23" s="16">
        <f t="shared" si="3"/>
        <v>1.2365897622224238</v>
      </c>
      <c r="H23" s="16">
        <f t="shared" si="4"/>
        <v>0.46321427225059375</v>
      </c>
      <c r="I23" s="16">
        <f t="shared" si="5"/>
        <v>1.0891777129684634</v>
      </c>
      <c r="J23" s="16">
        <f t="shared" si="1"/>
        <v>1.0328408130940914</v>
      </c>
      <c r="K23" s="16">
        <f t="shared" si="6"/>
        <v>0.21416541898652935</v>
      </c>
      <c r="L23" s="26">
        <f t="shared" si="7"/>
        <v>107.45245512841032</v>
      </c>
      <c r="M23" s="27">
        <f t="shared" si="8"/>
        <v>1.3949967858776078</v>
      </c>
      <c r="N23" s="6"/>
      <c r="O23" s="11"/>
      <c r="P23" s="17"/>
    </row>
    <row r="24" spans="1:16" x14ac:dyDescent="0.2">
      <c r="A24" s="11"/>
      <c r="B24" s="31">
        <v>32</v>
      </c>
      <c r="C24" s="11"/>
      <c r="D24" s="15">
        <v>11</v>
      </c>
      <c r="E24" s="16">
        <f t="shared" si="0"/>
        <v>-0.38376091127284301</v>
      </c>
      <c r="F24" s="16">
        <f t="shared" si="2"/>
        <v>0.33027896989153477</v>
      </c>
      <c r="G24" s="16">
        <f t="shared" si="3"/>
        <v>1.2341972114473632</v>
      </c>
      <c r="H24" s="16">
        <f t="shared" si="4"/>
        <v>0.46004085475200063</v>
      </c>
      <c r="I24" s="16">
        <f t="shared" si="5"/>
        <v>1.0927551159225004</v>
      </c>
      <c r="J24" s="16">
        <f t="shared" si="1"/>
        <v>1.0327376928873893</v>
      </c>
      <c r="K24" s="16">
        <f t="shared" si="6"/>
        <v>0.21560924805155479</v>
      </c>
      <c r="L24" s="26">
        <f t="shared" si="7"/>
        <v>108.52133314197968</v>
      </c>
      <c r="M24" s="27">
        <f t="shared" si="8"/>
        <v>1.4088734478081575</v>
      </c>
      <c r="N24" s="6"/>
      <c r="O24" s="11"/>
      <c r="P24" s="17"/>
    </row>
    <row r="25" spans="1:16" x14ac:dyDescent="0.2">
      <c r="A25" s="11"/>
      <c r="B25" s="31">
        <v>32</v>
      </c>
      <c r="C25" s="11"/>
      <c r="D25" s="15">
        <v>12</v>
      </c>
      <c r="E25" s="16">
        <f t="shared" si="0"/>
        <v>-0.38125467691540726</v>
      </c>
      <c r="F25" s="16">
        <f t="shared" si="2"/>
        <v>0.33264352305228834</v>
      </c>
      <c r="G25" s="16">
        <f t="shared" si="3"/>
        <v>1.2316909770899274</v>
      </c>
      <c r="H25" s="16">
        <f t="shared" si="4"/>
        <v>0.45672321842264807</v>
      </c>
      <c r="I25" s="16">
        <f t="shared" si="5"/>
        <v>1.096488021875071</v>
      </c>
      <c r="J25" s="16">
        <f t="shared" si="1"/>
        <v>1.0326248746158329</v>
      </c>
      <c r="K25" s="16">
        <f t="shared" si="6"/>
        <v>0.21711989773104029</v>
      </c>
      <c r="L25" s="26">
        <f t="shared" si="7"/>
        <v>109.64301229031275</v>
      </c>
      <c r="M25" s="27">
        <f t="shared" si="8"/>
        <v>1.4234355981549376</v>
      </c>
      <c r="N25" s="6"/>
      <c r="O25" s="11"/>
      <c r="P25" s="17"/>
    </row>
    <row r="26" spans="1:16" x14ac:dyDescent="0.2">
      <c r="A26" s="11"/>
      <c r="B26" s="31">
        <v>32</v>
      </c>
      <c r="C26" s="11"/>
      <c r="D26" s="15">
        <v>13</v>
      </c>
      <c r="E26" s="16">
        <f t="shared" si="0"/>
        <v>-0.37863550141103408</v>
      </c>
      <c r="F26" s="16">
        <f t="shared" si="2"/>
        <v>0.33511239962884148</v>
      </c>
      <c r="G26" s="16">
        <f t="shared" si="3"/>
        <v>1.2290718015855542</v>
      </c>
      <c r="H26" s="16">
        <f t="shared" si="4"/>
        <v>0.45326319137950988</v>
      </c>
      <c r="I26" s="16">
        <f t="shared" si="5"/>
        <v>1.1003735364222931</v>
      </c>
      <c r="J26" s="16">
        <f t="shared" si="1"/>
        <v>1.0325023917001921</v>
      </c>
      <c r="K26" s="16">
        <f t="shared" si="6"/>
        <v>0.21869666270729121</v>
      </c>
      <c r="L26" s="26">
        <f t="shared" si="7"/>
        <v>110.817466736412</v>
      </c>
      <c r="M26" s="27">
        <f t="shared" si="8"/>
        <v>1.4386829014902609</v>
      </c>
      <c r="N26" s="6"/>
      <c r="O26" s="11"/>
      <c r="P26" s="17"/>
    </row>
    <row r="27" spans="1:16" x14ac:dyDescent="0.2">
      <c r="A27" s="11"/>
      <c r="B27" s="31">
        <v>32</v>
      </c>
      <c r="C27" s="11"/>
      <c r="D27" s="15">
        <v>14</v>
      </c>
      <c r="E27" s="16">
        <f t="shared" si="0"/>
        <v>-0.37590416065233107</v>
      </c>
      <c r="F27" s="16">
        <f t="shared" si="2"/>
        <v>0.33768455602571346</v>
      </c>
      <c r="G27" s="16">
        <f t="shared" si="3"/>
        <v>1.2263404608268511</v>
      </c>
      <c r="H27" s="16">
        <f t="shared" si="4"/>
        <v>0.44966266130692578</v>
      </c>
      <c r="I27" s="16">
        <f t="shared" si="5"/>
        <v>1.1044086986275901</v>
      </c>
      <c r="J27" s="16">
        <f t="shared" si="1"/>
        <v>1.0323702804242476</v>
      </c>
      <c r="K27" s="16">
        <f t="shared" si="6"/>
        <v>0.22033880589015425</v>
      </c>
      <c r="L27" s="26">
        <f t="shared" si="7"/>
        <v>112.04465985109698</v>
      </c>
      <c r="M27" s="27">
        <f t="shared" si="8"/>
        <v>1.4546148822773992</v>
      </c>
      <c r="N27" s="6"/>
      <c r="O27" s="11"/>
      <c r="P27" s="17"/>
    </row>
    <row r="28" spans="1:16" x14ac:dyDescent="0.2">
      <c r="A28" s="11"/>
      <c r="B28" s="31">
        <v>32</v>
      </c>
      <c r="C28" s="11"/>
      <c r="D28" s="15">
        <v>15</v>
      </c>
      <c r="E28" s="16">
        <f t="shared" si="0"/>
        <v>-0.37306146375922955</v>
      </c>
      <c r="F28" s="16">
        <f t="shared" si="2"/>
        <v>0.34035890301563565</v>
      </c>
      <c r="G28" s="16">
        <f t="shared" si="3"/>
        <v>1.2234977639337496</v>
      </c>
      <c r="H28" s="16">
        <f t="shared" si="4"/>
        <v>0.44592357224170276</v>
      </c>
      <c r="I28" s="16">
        <f t="shared" si="5"/>
        <v>1.1085904884670215</v>
      </c>
      <c r="J28" s="16">
        <f t="shared" si="1"/>
        <v>1.0322285799240414</v>
      </c>
      <c r="K28" s="16">
        <f t="shared" si="6"/>
        <v>0.22204555866842351</v>
      </c>
      <c r="L28" s="26">
        <f t="shared" si="7"/>
        <v>113.32454320605704</v>
      </c>
      <c r="M28" s="27">
        <f t="shared" si="8"/>
        <v>1.4712309117979336</v>
      </c>
      <c r="N28" s="6"/>
      <c r="O28" s="11"/>
      <c r="P28" s="17"/>
    </row>
    <row r="29" spans="1:16" x14ac:dyDescent="0.2">
      <c r="A29" s="11"/>
      <c r="B29" s="31">
        <v>32</v>
      </c>
      <c r="C29" s="11"/>
      <c r="D29" s="15">
        <v>16</v>
      </c>
      <c r="E29" s="16">
        <f t="shared" si="0"/>
        <v>-0.37010825283929422</v>
      </c>
      <c r="F29" s="16">
        <f t="shared" si="2"/>
        <v>0.34313430600455941</v>
      </c>
      <c r="G29" s="16">
        <f t="shared" si="3"/>
        <v>1.2205445530138144</v>
      </c>
      <c r="H29" s="16">
        <f t="shared" si="4"/>
        <v>0.44204792131881754</v>
      </c>
      <c r="I29" s="16">
        <f t="shared" si="5"/>
        <v>1.1129158341872272</v>
      </c>
      <c r="J29" s="16">
        <f t="shared" si="1"/>
        <v>1.0320773321762833</v>
      </c>
      <c r="K29" s="16">
        <f t="shared" si="6"/>
        <v>0.22381612117871724</v>
      </c>
      <c r="L29" s="26">
        <f t="shared" si="7"/>
        <v>114.65705556831327</v>
      </c>
      <c r="M29" s="27">
        <f t="shared" si="8"/>
        <v>1.4885301950974001</v>
      </c>
      <c r="N29" s="6"/>
      <c r="O29" s="11"/>
      <c r="P29" s="17"/>
    </row>
    <row r="30" spans="1:16" x14ac:dyDescent="0.2">
      <c r="A30" s="11"/>
      <c r="B30" s="31">
        <v>32</v>
      </c>
      <c r="C30" s="11"/>
      <c r="D30" s="15">
        <v>17</v>
      </c>
      <c r="E30" s="16">
        <f t="shared" si="0"/>
        <v>-0.36704540273826103</v>
      </c>
      <c r="F30" s="16">
        <f t="shared" si="2"/>
        <v>0.34600958532081855</v>
      </c>
      <c r="G30" s="16">
        <f t="shared" si="3"/>
        <v>1.2174817029127811</v>
      </c>
      <c r="H30" s="16">
        <f t="shared" si="4"/>
        <v>0.4380377554884195</v>
      </c>
      <c r="I30" s="16">
        <f t="shared" si="5"/>
        <v>1.1173816195453297</v>
      </c>
      <c r="J30" s="16">
        <f t="shared" si="1"/>
        <v>1.0319165819859166</v>
      </c>
      <c r="K30" s="16">
        <f t="shared" si="6"/>
        <v>0.22564966259249652</v>
      </c>
      <c r="L30" s="26">
        <f t="shared" si="7"/>
        <v>116.04212190040734</v>
      </c>
      <c r="M30" s="27">
        <f t="shared" si="8"/>
        <v>1.5065117580052882</v>
      </c>
      <c r="N30" s="6"/>
      <c r="O30" s="11"/>
      <c r="P30" s="17"/>
    </row>
    <row r="31" spans="1:16" x14ac:dyDescent="0.2">
      <c r="A31" s="11"/>
      <c r="B31" s="31">
        <v>32</v>
      </c>
      <c r="C31" s="11"/>
      <c r="D31" s="15">
        <v>18</v>
      </c>
      <c r="E31" s="16">
        <f t="shared" si="0"/>
        <v>-0.36387382078087721</v>
      </c>
      <c r="F31" s="16">
        <f t="shared" si="2"/>
        <v>0.34898351652976112</v>
      </c>
      <c r="G31" s="16">
        <f t="shared" si="3"/>
        <v>1.2143101209553973</v>
      </c>
      <c r="H31" s="16">
        <f t="shared" si="4"/>
        <v>0.43389516821469276</v>
      </c>
      <c r="I31" s="16">
        <f t="shared" si="5"/>
        <v>1.1219846909025268</v>
      </c>
      <c r="J31" s="16">
        <f t="shared" si="1"/>
        <v>1.0317463769728445</v>
      </c>
      <c r="K31" s="16">
        <f t="shared" si="6"/>
        <v>0.22754532142189449</v>
      </c>
      <c r="L31" s="26">
        <f t="shared" si="7"/>
        <v>117.47965237051446</v>
      </c>
      <c r="M31" s="27">
        <f t="shared" si="8"/>
        <v>1.525174434283872</v>
      </c>
      <c r="N31" s="6"/>
      <c r="O31" s="11"/>
      <c r="P31" s="17"/>
    </row>
    <row r="32" spans="1:16" x14ac:dyDescent="0.2">
      <c r="A32" s="11"/>
      <c r="B32" s="31">
        <v>32</v>
      </c>
      <c r="C32" s="11"/>
      <c r="D32" s="15">
        <v>19</v>
      </c>
      <c r="E32" s="16">
        <f t="shared" si="0"/>
        <v>-0.36059444650211903</v>
      </c>
      <c r="F32" s="16">
        <f t="shared" si="2"/>
        <v>0.35205483077516275</v>
      </c>
      <c r="G32" s="16">
        <f t="shared" si="3"/>
        <v>1.2110307466766392</v>
      </c>
      <c r="H32" s="16">
        <f t="shared" si="4"/>
        <v>0.42962229616694614</v>
      </c>
      <c r="I32" s="16">
        <f t="shared" si="5"/>
        <v>1.1267218641455949</v>
      </c>
      <c r="J32" s="16">
        <f t="shared" si="1"/>
        <v>1.0315667675578242</v>
      </c>
      <c r="K32" s="16">
        <f t="shared" si="6"/>
        <v>0.22950220584502451</v>
      </c>
      <c r="L32" s="26">
        <f t="shared" si="7"/>
        <v>118.96954137654244</v>
      </c>
      <c r="M32" s="27">
        <f t="shared" si="8"/>
        <v>1.5445168529586208</v>
      </c>
      <c r="N32" s="6"/>
      <c r="O32" s="11"/>
      <c r="P32" s="17"/>
    </row>
    <row r="33" spans="1:16" x14ac:dyDescent="0.2">
      <c r="A33" s="11"/>
      <c r="B33" s="31">
        <v>32</v>
      </c>
      <c r="C33" s="11"/>
      <c r="D33" s="15">
        <v>20</v>
      </c>
      <c r="E33" s="16">
        <f t="shared" si="0"/>
        <v>-0.35720825136886863</v>
      </c>
      <c r="F33" s="16">
        <f t="shared" si="2"/>
        <v>0.35522221514871993</v>
      </c>
      <c r="G33" s="16">
        <f t="shared" si="3"/>
        <v>1.2076445515433887</v>
      </c>
      <c r="H33" s="16">
        <f t="shared" si="4"/>
        <v>0.42522131591306889</v>
      </c>
      <c r="I33" s="16">
        <f t="shared" si="5"/>
        <v>1.1315899314130389</v>
      </c>
      <c r="J33" s="16">
        <f t="shared" si="1"/>
        <v>1.0313778069475292</v>
      </c>
      <c r="K33" s="16">
        <f t="shared" si="6"/>
        <v>0.23151939405142596</v>
      </c>
      <c r="L33" s="26">
        <f t="shared" si="7"/>
        <v>120.5116665881235</v>
      </c>
      <c r="M33" s="27">
        <f t="shared" si="8"/>
        <v>1.5645374258809017</v>
      </c>
      <c r="N33" s="6"/>
      <c r="O33" s="11"/>
      <c r="P33" s="17"/>
    </row>
    <row r="34" spans="1:16" x14ac:dyDescent="0.2">
      <c r="A34" s="11"/>
      <c r="B34" s="31">
        <v>32</v>
      </c>
      <c r="C34" s="11"/>
      <c r="D34" s="15">
        <v>21</v>
      </c>
      <c r="E34" s="16">
        <f t="shared" si="0"/>
        <v>-0.35371623849213096</v>
      </c>
      <c r="F34" s="16">
        <f t="shared" si="2"/>
        <v>0.35848431308890649</v>
      </c>
      <c r="G34" s="16">
        <f t="shared" si="3"/>
        <v>1.204152538666651</v>
      </c>
      <c r="H34" s="16">
        <f t="shared" si="4"/>
        <v>0.42069444062522121</v>
      </c>
      <c r="I34" s="16">
        <f t="shared" si="5"/>
        <v>1.136585667605184</v>
      </c>
      <c r="J34" s="16">
        <f t="shared" si="1"/>
        <v>1.0311795511187898</v>
      </c>
      <c r="K34" s="16">
        <f t="shared" si="6"/>
        <v>0.23359593460829475</v>
      </c>
      <c r="L34" s="26">
        <f t="shared" si="7"/>
        <v>122.10588801023903</v>
      </c>
      <c r="M34" s="27">
        <f t="shared" si="8"/>
        <v>1.5852343355715239</v>
      </c>
      <c r="N34" s="6"/>
      <c r="O34" s="11"/>
      <c r="P34" s="17"/>
    </row>
    <row r="35" spans="1:16" x14ac:dyDescent="0.2">
      <c r="A35" s="11"/>
      <c r="B35" s="31">
        <v>32</v>
      </c>
      <c r="C35" s="11"/>
      <c r="D35" s="15">
        <v>22</v>
      </c>
      <c r="E35" s="16">
        <f t="shared" si="0"/>
        <v>-0.35011944232987685</v>
      </c>
      <c r="F35" s="16">
        <f t="shared" si="2"/>
        <v>0.36183972481045895</v>
      </c>
      <c r="G35" s="16">
        <f t="shared" si="3"/>
        <v>1.2005557425043967</v>
      </c>
      <c r="H35" s="16">
        <f t="shared" si="4"/>
        <v>0.4160439168073069</v>
      </c>
      <c r="I35" s="16">
        <f t="shared" si="5"/>
        <v>1.1417058366600557</v>
      </c>
      <c r="J35" s="16">
        <f t="shared" si="1"/>
        <v>1.0309720588020079</v>
      </c>
      <c r="K35" s="16">
        <f t="shared" si="6"/>
        <v>0.23573084684813683</v>
      </c>
      <c r="L35" s="26">
        <f t="shared" si="7"/>
        <v>123.7520470720426</v>
      </c>
      <c r="M35" s="27">
        <f t="shared" si="8"/>
        <v>1.60660552339143</v>
      </c>
      <c r="N35" s="6"/>
      <c r="O35" s="11"/>
      <c r="P35" s="17"/>
    </row>
    <row r="36" spans="1:16" x14ac:dyDescent="0.2">
      <c r="A36" s="11"/>
      <c r="B36" s="31">
        <v>32</v>
      </c>
      <c r="C36" s="11"/>
      <c r="D36" s="15">
        <v>23</v>
      </c>
      <c r="E36" s="16">
        <f t="shared" si="0"/>
        <v>-0.34641892838059968</v>
      </c>
      <c r="F36" s="16">
        <f t="shared" si="2"/>
        <v>0.36528700776572015</v>
      </c>
      <c r="G36" s="16">
        <f t="shared" si="3"/>
        <v>1.1968552285551197</v>
      </c>
      <c r="H36" s="16">
        <f t="shared" si="4"/>
        <v>0.41127202105344141</v>
      </c>
      <c r="I36" s="16">
        <f t="shared" si="5"/>
        <v>1.1469471975793866</v>
      </c>
      <c r="J36" s="16">
        <f t="shared" si="1"/>
        <v>1.0307553914637617</v>
      </c>
      <c r="K36" s="16">
        <f t="shared" si="6"/>
        <v>0.23792312127845974</v>
      </c>
      <c r="L36" s="26">
        <f t="shared" si="7"/>
        <v>125.44996574425546</v>
      </c>
      <c r="M36" s="27">
        <f t="shared" si="8"/>
        <v>1.6286486780833165</v>
      </c>
      <c r="N36" s="6"/>
      <c r="O36" s="11"/>
      <c r="P36" s="17"/>
    </row>
    <row r="37" spans="1:16" x14ac:dyDescent="0.2">
      <c r="A37" s="11"/>
      <c r="B37" s="31">
        <v>32</v>
      </c>
      <c r="C37" s="11"/>
      <c r="D37" s="15">
        <v>24</v>
      </c>
      <c r="E37" s="16">
        <f t="shared" si="0"/>
        <v>-0.34261579286767718</v>
      </c>
      <c r="F37" s="16">
        <f t="shared" si="2"/>
        <v>0.36882467713904049</v>
      </c>
      <c r="G37" s="16">
        <f t="shared" si="3"/>
        <v>1.1930520930421973</v>
      </c>
      <c r="H37" s="16">
        <f t="shared" si="4"/>
        <v>0.40638105684624737</v>
      </c>
      <c r="I37" s="16">
        <f t="shared" si="5"/>
        <v>1.1523065101915455</v>
      </c>
      <c r="J37" s="16">
        <f t="shared" si="1"/>
        <v>1.0305296132885953</v>
      </c>
      <c r="K37" s="16">
        <f t="shared" si="6"/>
        <v>0.24017172001409798</v>
      </c>
      <c r="L37" s="26">
        <f t="shared" si="7"/>
        <v>127.19944568831345</v>
      </c>
      <c r="M37" s="27">
        <f t="shared" si="8"/>
        <v>1.651361224725473</v>
      </c>
      <c r="N37" s="6"/>
      <c r="O37" s="11"/>
      <c r="P37" s="17"/>
    </row>
    <row r="38" spans="1:16" x14ac:dyDescent="0.2">
      <c r="A38" s="11"/>
      <c r="B38" s="31">
        <v>32</v>
      </c>
      <c r="C38" s="11"/>
      <c r="D38" s="15">
        <v>25</v>
      </c>
      <c r="E38" s="16">
        <f t="shared" si="0"/>
        <v>-0.33871116241463101</v>
      </c>
      <c r="F38" s="16">
        <f t="shared" si="2"/>
        <v>0.37245120637539514</v>
      </c>
      <c r="G38" s="16">
        <f t="shared" si="3"/>
        <v>1.1891474625891512</v>
      </c>
      <c r="H38" s="16">
        <f t="shared" si="4"/>
        <v>0.40137335140340102</v>
      </c>
      <c r="I38" s="16">
        <f t="shared" si="5"/>
        <v>1.1577805406405557</v>
      </c>
      <c r="J38" s="16">
        <f t="shared" si="1"/>
        <v>1.0302947911600058</v>
      </c>
      <c r="K38" s="16">
        <f t="shared" si="6"/>
        <v>0.2424755772327446</v>
      </c>
      <c r="L38" s="26">
        <f t="shared" si="7"/>
        <v>129.00026744024493</v>
      </c>
      <c r="M38" s="27">
        <f t="shared" si="8"/>
        <v>1.6747403141365129</v>
      </c>
      <c r="N38" s="6"/>
      <c r="O38" s="11"/>
      <c r="P38" s="17"/>
    </row>
    <row r="39" spans="1:16" x14ac:dyDescent="0.2">
      <c r="A39" s="11"/>
      <c r="B39" s="31">
        <v>32</v>
      </c>
      <c r="C39" s="11"/>
      <c r="D39" s="15">
        <v>26</v>
      </c>
      <c r="E39" s="16">
        <f t="shared" si="0"/>
        <v>-0.33470619371138116</v>
      </c>
      <c r="F39" s="16">
        <f t="shared" si="2"/>
        <v>0.37616502774432503</v>
      </c>
      <c r="G39" s="16">
        <f t="shared" si="3"/>
        <v>1.1851424938859012</v>
      </c>
      <c r="H39" s="16">
        <f t="shared" si="4"/>
        <v>0.39625125258043359</v>
      </c>
      <c r="I39" s="16">
        <f t="shared" si="5"/>
        <v>1.1633660665926273</v>
      </c>
      <c r="J39" s="16">
        <f t="shared" si="1"/>
        <v>1.0300509946406295</v>
      </c>
      <c r="K39" s="16">
        <f t="shared" si="6"/>
        <v>0.24483359965423149</v>
      </c>
      <c r="L39" s="26">
        <f t="shared" si="7"/>
        <v>130.85218963205037</v>
      </c>
      <c r="M39" s="27">
        <f t="shared" si="8"/>
        <v>1.6987828127669697</v>
      </c>
      <c r="N39" s="6"/>
      <c r="O39" s="11"/>
      <c r="P39" s="17"/>
    </row>
    <row r="40" spans="1:16" x14ac:dyDescent="0.2">
      <c r="A40" s="11"/>
      <c r="B40" s="31">
        <v>32</v>
      </c>
      <c r="C40" s="11"/>
      <c r="D40" s="15">
        <v>27</v>
      </c>
      <c r="E40" s="16">
        <f t="shared" si="0"/>
        <v>-0.33060207317159335</v>
      </c>
      <c r="F40" s="16">
        <f t="shared" si="2"/>
        <v>0.37996453294025928</v>
      </c>
      <c r="G40" s="16">
        <f t="shared" si="3"/>
        <v>1.1810383733461134</v>
      </c>
      <c r="H40" s="16">
        <f t="shared" si="4"/>
        <v>0.39101712583733417</v>
      </c>
      <c r="I40" s="16">
        <f t="shared" si="5"/>
        <v>1.1690598821537952</v>
      </c>
      <c r="J40" s="16">
        <f t="shared" si="1"/>
        <v>1.0297982959516361</v>
      </c>
      <c r="K40" s="16">
        <f t="shared" si="6"/>
        <v>0.24724466704406814</v>
      </c>
      <c r="L40" s="26">
        <f t="shared" si="7"/>
        <v>132.75494825314584</v>
      </c>
      <c r="M40" s="27">
        <f t="shared" si="8"/>
        <v>1.7234852931110161</v>
      </c>
      <c r="N40" s="6"/>
      <c r="O40" s="11"/>
      <c r="P40" s="17"/>
    </row>
    <row r="41" spans="1:16" x14ac:dyDescent="0.2">
      <c r="A41" s="11"/>
      <c r="B41" s="31">
        <v>32</v>
      </c>
      <c r="C41" s="11"/>
      <c r="D41" s="15">
        <v>28</v>
      </c>
      <c r="E41" s="16">
        <f t="shared" si="0"/>
        <v>-0.3264000165812212</v>
      </c>
      <c r="F41" s="16">
        <f t="shared" si="2"/>
        <v>0.38384807372021695</v>
      </c>
      <c r="G41" s="16">
        <f t="shared" si="3"/>
        <v>1.1768363167557414</v>
      </c>
      <c r="H41" s="16">
        <f t="shared" si="4"/>
        <v>0.38567335127603741</v>
      </c>
      <c r="I41" s="16">
        <f t="shared" si="5"/>
        <v>1.1748588024942843</v>
      </c>
      <c r="J41" s="16">
        <f t="shared" si="1"/>
        <v>1.0295367699513325</v>
      </c>
      <c r="K41" s="16">
        <f t="shared" si="6"/>
        <v>0.24970763274171662</v>
      </c>
      <c r="L41" s="26">
        <f t="shared" si="7"/>
        <v>134.70825595422278</v>
      </c>
      <c r="M41" s="27">
        <f t="shared" si="8"/>
        <v>1.7488440246688572</v>
      </c>
      <c r="N41" s="6"/>
      <c r="O41" s="11"/>
      <c r="P41" s="17"/>
    </row>
    <row r="42" spans="1:16" x14ac:dyDescent="0.2">
      <c r="A42" s="11"/>
      <c r="B42" s="31">
        <v>32</v>
      </c>
      <c r="C42" s="11"/>
      <c r="D42" s="15">
        <v>29</v>
      </c>
      <c r="E42" s="16">
        <f t="shared" si="0"/>
        <v>-0.32210126873834727</v>
      </c>
      <c r="F42" s="16">
        <f t="shared" si="2"/>
        <v>0.38781396257981887</v>
      </c>
      <c r="G42" s="16">
        <f t="shared" si="3"/>
        <v>1.1725375689128674</v>
      </c>
      <c r="H42" s="16">
        <f t="shared" si="4"/>
        <v>0.38022232075540197</v>
      </c>
      <c r="I42" s="16">
        <f t="shared" si="5"/>
        <v>1.180759668177116</v>
      </c>
      <c r="J42" s="16">
        <f t="shared" si="1"/>
        <v>1.0292664941129885</v>
      </c>
      <c r="K42" s="16">
        <f t="shared" si="6"/>
        <v>0.25222132421403776</v>
      </c>
      <c r="L42" s="26">
        <f t="shared" si="7"/>
        <v>136.71180139566354</v>
      </c>
      <c r="M42" s="27">
        <f t="shared" si="8"/>
        <v>1.7748549654875618</v>
      </c>
      <c r="N42" s="6"/>
      <c r="O42" s="11"/>
      <c r="P42" s="17"/>
    </row>
    <row r="43" spans="1:16" x14ac:dyDescent="0.2">
      <c r="A43" s="11"/>
      <c r="B43" s="31">
        <v>32</v>
      </c>
      <c r="C43" s="11"/>
      <c r="D43" s="15">
        <v>30</v>
      </c>
      <c r="E43" s="16">
        <f t="shared" si="0"/>
        <v>-0.31770710308442984</v>
      </c>
      <c r="F43" s="16">
        <f t="shared" si="2"/>
        <v>0.39186047346846919</v>
      </c>
      <c r="G43" s="16">
        <f t="shared" si="3"/>
        <v>1.1681434032589499</v>
      </c>
      <c r="H43" s="16">
        <f t="shared" si="4"/>
        <v>0.37466643508979536</v>
      </c>
      <c r="I43" s="16">
        <f t="shared" si="5"/>
        <v>1.1867593491902317</v>
      </c>
      <c r="J43" s="16">
        <f t="shared" si="1"/>
        <v>1.0289875485018862</v>
      </c>
      <c r="K43" s="16">
        <f t="shared" si="6"/>
        <v>0.25478454363430192</v>
      </c>
      <c r="L43" s="26">
        <f t="shared" si="7"/>
        <v>138.76524864244098</v>
      </c>
      <c r="M43" s="27">
        <f t="shared" si="8"/>
        <v>1.8015137543053741</v>
      </c>
      <c r="N43" s="6"/>
      <c r="O43" s="11"/>
      <c r="P43" s="17"/>
    </row>
    <row r="44" spans="1:16" x14ac:dyDescent="0.2">
      <c r="A44" s="11"/>
      <c r="B44" s="31">
        <v>32</v>
      </c>
      <c r="C44" s="11"/>
      <c r="D44" s="15">
        <v>31</v>
      </c>
      <c r="E44" s="16">
        <f t="shared" si="0"/>
        <v>-0.31321882132706463</v>
      </c>
      <c r="F44" s="16">
        <f t="shared" si="2"/>
        <v>0.39598584254449443</v>
      </c>
      <c r="G44" s="16">
        <f t="shared" si="3"/>
        <v>1.1636551215015847</v>
      </c>
      <c r="H44" s="16">
        <f t="shared" si="4"/>
        <v>0.36900810133689799</v>
      </c>
      <c r="I44" s="16">
        <f t="shared" si="5"/>
        <v>1.1928547486830299</v>
      </c>
      <c r="J44" s="16">
        <f t="shared" si="1"/>
        <v>1.0287000157516011</v>
      </c>
      <c r="K44" s="16">
        <f t="shared" si="6"/>
        <v>0.25739606848711638</v>
      </c>
      <c r="L44" s="26">
        <f t="shared" si="7"/>
        <v>140.86823660722598</v>
      </c>
      <c r="M44" s="27">
        <f t="shared" si="8"/>
        <v>1.8288157033218813</v>
      </c>
      <c r="N44" s="6"/>
      <c r="O44" s="11"/>
      <c r="P44" s="17"/>
    </row>
    <row r="45" spans="1:16" x14ac:dyDescent="0.2">
      <c r="A45" s="11"/>
      <c r="B45" s="31">
        <v>32</v>
      </c>
      <c r="C45" s="11"/>
      <c r="D45" s="15">
        <v>32</v>
      </c>
      <c r="E45" s="16">
        <f t="shared" si="0"/>
        <v>-0.30863775305437241</v>
      </c>
      <c r="F45" s="16">
        <f t="shared" si="2"/>
        <v>0.4001882689709394</v>
      </c>
      <c r="G45" s="16">
        <f t="shared" si="3"/>
        <v>1.1590740532288926</v>
      </c>
      <c r="H45" s="16">
        <f t="shared" si="4"/>
        <v>0.36324973017984541</v>
      </c>
      <c r="I45" s="16">
        <f t="shared" si="5"/>
        <v>1.1990428064096699</v>
      </c>
      <c r="J45" s="16">
        <f t="shared" si="1"/>
        <v>1.0284039810395242</v>
      </c>
      <c r="K45" s="16">
        <f t="shared" si="6"/>
        <v>0.26005465219956619</v>
      </c>
      <c r="L45" s="26">
        <f t="shared" si="7"/>
        <v>143.0203785432156</v>
      </c>
      <c r="M45" s="27">
        <f t="shared" si="8"/>
        <v>1.8567557916136761</v>
      </c>
      <c r="N45" s="6"/>
      <c r="O45" s="11"/>
      <c r="P45" s="17"/>
    </row>
    <row r="46" spans="1:16" x14ac:dyDescent="0.2">
      <c r="A46" s="11"/>
      <c r="B46" s="31">
        <v>32</v>
      </c>
      <c r="C46" s="11"/>
      <c r="D46" s="15">
        <v>33</v>
      </c>
      <c r="E46" s="16">
        <f t="shared" si="0"/>
        <v>-0.30396525534112823</v>
      </c>
      <c r="F46" s="16">
        <f t="shared" si="2"/>
        <v>0.4044659157526373</v>
      </c>
      <c r="G46" s="16">
        <f t="shared" si="3"/>
        <v>1.1544015555156484</v>
      </c>
      <c r="H46" s="16">
        <f t="shared" si="4"/>
        <v>0.35739373340832581</v>
      </c>
      <c r="I46" s="16">
        <f t="shared" si="5"/>
        <v>1.2053205018828312</v>
      </c>
      <c r="J46" s="16">
        <f t="shared" si="1"/>
        <v>1.0280995320616284</v>
      </c>
      <c r="K46" s="16">
        <f t="shared" si="6"/>
        <v>0.26275902479881774</v>
      </c>
      <c r="L46" s="26">
        <f t="shared" si="7"/>
        <v>145.22126158799472</v>
      </c>
      <c r="M46" s="27">
        <f t="shared" si="8"/>
        <v>1.8853286592125631</v>
      </c>
      <c r="N46" s="6"/>
      <c r="O46" s="11"/>
      <c r="P46" s="17"/>
    </row>
    <row r="47" spans="1:16" x14ac:dyDescent="0.2">
      <c r="A47" s="11"/>
      <c r="B47" s="31">
        <v>32</v>
      </c>
      <c r="C47" s="11"/>
      <c r="D47" s="15">
        <v>34</v>
      </c>
      <c r="E47" s="16">
        <f t="shared" si="0"/>
        <v>-0.29920271234674778</v>
      </c>
      <c r="F47" s="16">
        <f t="shared" si="2"/>
        <v>0.40881691061507414</v>
      </c>
      <c r="G47" s="16">
        <f t="shared" si="3"/>
        <v>1.1496390125212679</v>
      </c>
      <c r="H47" s="16">
        <f t="shared" si="4"/>
        <v>0.35144252150274857</v>
      </c>
      <c r="I47" s="16">
        <f t="shared" si="5"/>
        <v>1.2116848572427843</v>
      </c>
      <c r="J47" s="16">
        <f t="shared" si="1"/>
        <v>1.0277867590064911</v>
      </c>
      <c r="K47" s="16">
        <f t="shared" si="6"/>
        <v>0.26550789359637833</v>
      </c>
      <c r="L47" s="26">
        <f t="shared" si="7"/>
        <v>147.47044635954643</v>
      </c>
      <c r="M47" s="27">
        <f t="shared" si="8"/>
        <v>1.9145286018607783</v>
      </c>
      <c r="N47" s="6"/>
      <c r="O47" s="11"/>
      <c r="P47" s="17"/>
    </row>
    <row r="48" spans="1:16" x14ac:dyDescent="0.2">
      <c r="A48" s="11"/>
      <c r="B48" s="31">
        <v>32</v>
      </c>
      <c r="C48" s="11"/>
      <c r="D48" s="15">
        <v>35</v>
      </c>
      <c r="E48" s="16">
        <f t="shared" si="0"/>
        <v>-0.29435153490525007</v>
      </c>
      <c r="F48" s="16">
        <f t="shared" si="2"/>
        <v>0.41323934692547748</v>
      </c>
      <c r="G48" s="16">
        <f t="shared" si="3"/>
        <v>1.1447878350797702</v>
      </c>
      <c r="H48" s="16">
        <f t="shared" si="4"/>
        <v>0.34539850132510574</v>
      </c>
      <c r="I48" s="16">
        <f t="shared" si="5"/>
        <v>1.2181329398476817</v>
      </c>
      <c r="J48" s="16">
        <f t="shared" si="1"/>
        <v>1.0274657545285752</v>
      </c>
      <c r="K48" s="16">
        <f t="shared" si="6"/>
        <v>0.2682999438991468</v>
      </c>
      <c r="L48" s="26">
        <f t="shared" si="7"/>
        <v>149.76746660533016</v>
      </c>
      <c r="M48" s="27">
        <f t="shared" si="8"/>
        <v>1.9443495664551633</v>
      </c>
      <c r="N48" s="6"/>
      <c r="O48" s="11"/>
      <c r="P48" s="17"/>
    </row>
    <row r="49" spans="1:16" x14ac:dyDescent="0.2">
      <c r="A49" s="11"/>
      <c r="B49" s="31">
        <v>32</v>
      </c>
      <c r="C49" s="11"/>
      <c r="D49" s="15">
        <v>36</v>
      </c>
      <c r="E49" s="16">
        <f t="shared" si="0"/>
        <v>-0.2894131601073186</v>
      </c>
      <c r="F49" s="16">
        <f t="shared" si="2"/>
        <v>0.4177312846564521</v>
      </c>
      <c r="G49" s="16">
        <f t="shared" si="3"/>
        <v>1.1398494602818388</v>
      </c>
      <c r="H49" s="16">
        <f t="shared" si="4"/>
        <v>0.33926407391966062</v>
      </c>
      <c r="I49" s="16">
        <f t="shared" si="5"/>
        <v>1.2246618645918774</v>
      </c>
      <c r="J49" s="16">
        <f t="shared" si="1"/>
        <v>1.027136613720784</v>
      </c>
      <c r="K49" s="16">
        <f t="shared" si="6"/>
        <v>0.2711338397473318</v>
      </c>
      <c r="L49" s="26">
        <f t="shared" si="7"/>
        <v>152.11182890516318</v>
      </c>
      <c r="M49" s="27">
        <f t="shared" si="8"/>
        <v>1.9747851471898377</v>
      </c>
      <c r="N49" s="6"/>
      <c r="O49" s="11"/>
      <c r="P49" s="17"/>
    </row>
    <row r="50" spans="1:16" x14ac:dyDescent="0.2">
      <c r="A50" s="11"/>
      <c r="B50" s="31">
        <v>32</v>
      </c>
      <c r="C50" s="11"/>
      <c r="D50" s="15">
        <v>37</v>
      </c>
      <c r="E50" s="16">
        <f t="shared" si="0"/>
        <v>-0.28438905087458427</v>
      </c>
      <c r="F50" s="16">
        <f t="shared" si="2"/>
        <v>0.42229075139238154</v>
      </c>
      <c r="G50" s="16">
        <f t="shared" si="3"/>
        <v>1.1348253510491044</v>
      </c>
      <c r="H50" s="16">
        <f t="shared" si="4"/>
        <v>0.33304163242612839</v>
      </c>
      <c r="I50" s="16">
        <f t="shared" si="5"/>
        <v>1.2312687959598501</v>
      </c>
      <c r="J50" s="16">
        <f t="shared" si="1"/>
        <v>1.0267994340862894</v>
      </c>
      <c r="K50" s="16">
        <f t="shared" si="6"/>
        <v>0.27400822467924701</v>
      </c>
      <c r="L50" s="26">
        <f t="shared" si="7"/>
        <v>154.50301242845055</v>
      </c>
      <c r="M50" s="27">
        <f t="shared" si="8"/>
        <v>2.0058285824044457</v>
      </c>
      <c r="N50" s="6"/>
      <c r="O50" s="11"/>
      <c r="P50" s="17"/>
    </row>
    <row r="51" spans="1:16" x14ac:dyDescent="0.2">
      <c r="A51" s="11"/>
      <c r="B51" s="31">
        <v>32</v>
      </c>
      <c r="C51" s="11"/>
      <c r="D51" s="15">
        <v>38</v>
      </c>
      <c r="E51" s="16">
        <f t="shared" si="0"/>
        <v>-0.27928069552625562</v>
      </c>
      <c r="F51" s="16">
        <f t="shared" si="2"/>
        <v>0.42691574337870802</v>
      </c>
      <c r="G51" s="16">
        <f t="shared" si="3"/>
        <v>1.1297169957007758</v>
      </c>
      <c r="H51" s="16">
        <f t="shared" si="4"/>
        <v>0.32673356010753252</v>
      </c>
      <c r="I51" s="16">
        <f t="shared" si="5"/>
        <v>1.2379509498239745</v>
      </c>
      <c r="J51" s="16">
        <f t="shared" si="1"/>
        <v>1.0264543155096486</v>
      </c>
      <c r="K51" s="16">
        <f t="shared" si="6"/>
        <v>0.27692172252293379</v>
      </c>
      <c r="L51" s="26">
        <f t="shared" si="7"/>
        <v>156.94046874614079</v>
      </c>
      <c r="M51" s="27">
        <f t="shared" si="8"/>
        <v>2.0374727521428806</v>
      </c>
      <c r="N51" s="6"/>
      <c r="O51" s="11"/>
      <c r="P51" s="17"/>
    </row>
    <row r="52" spans="1:16" x14ac:dyDescent="0.2">
      <c r="A52" s="11"/>
      <c r="B52" s="31">
        <v>32</v>
      </c>
      <c r="C52" s="11"/>
      <c r="D52" s="15">
        <v>39</v>
      </c>
      <c r="E52" s="16">
        <f t="shared" si="0"/>
        <v>-0.27408960733822674</v>
      </c>
      <c r="F52" s="16">
        <f t="shared" si="2"/>
        <v>0.43160422661408554</v>
      </c>
      <c r="G52" s="16">
        <f t="shared" si="3"/>
        <v>1.1245259075127469</v>
      </c>
      <c r="H52" s="16">
        <f t="shared" si="4"/>
        <v>0.32034222849448579</v>
      </c>
      <c r="I52" s="16">
        <f t="shared" si="5"/>
        <v>1.2447055949949029</v>
      </c>
      <c r="J52" s="16">
        <f t="shared" si="1"/>
        <v>1.0261013602272149</v>
      </c>
      <c r="K52" s="16">
        <f t="shared" si="6"/>
        <v>0.27987293821448805</v>
      </c>
      <c r="L52" s="26">
        <f t="shared" si="7"/>
        <v>159.42362169760636</v>
      </c>
      <c r="M52" s="27">
        <f t="shared" si="8"/>
        <v>2.0697101764250649</v>
      </c>
      <c r="N52" s="6"/>
      <c r="O52" s="11"/>
      <c r="P52" s="17"/>
    </row>
    <row r="53" spans="1:16" x14ac:dyDescent="0.2">
      <c r="A53" s="11"/>
      <c r="B53" s="31">
        <v>32</v>
      </c>
      <c r="C53" s="11"/>
      <c r="D53" s="15">
        <v>40</v>
      </c>
      <c r="E53" s="16">
        <f t="shared" si="0"/>
        <v>-0.26881732409479053</v>
      </c>
      <c r="F53" s="16">
        <f t="shared" si="2"/>
        <v>0.43635413798528944</v>
      </c>
      <c r="G53" s="16">
        <f t="shared" si="3"/>
        <v>1.1192536242693105</v>
      </c>
      <c r="H53" s="16">
        <f t="shared" si="4"/>
        <v>0.31386999564719831</v>
      </c>
      <c r="I53" s="16">
        <f t="shared" si="5"/>
        <v>1.2515300545337571</v>
      </c>
      <c r="J53" s="16">
        <f t="shared" si="1"/>
        <v>1.0257406727968519</v>
      </c>
      <c r="K53" s="16">
        <f t="shared" si="6"/>
        <v>0.28286045864290454</v>
      </c>
      <c r="L53" s="26">
        <f t="shared" si="7"/>
        <v>161.9518673124883</v>
      </c>
      <c r="M53" s="27">
        <f t="shared" si="8"/>
        <v>2.1025330142323044</v>
      </c>
      <c r="N53" s="6"/>
      <c r="O53" s="11"/>
      <c r="P53" s="17"/>
    </row>
    <row r="54" spans="1:16" x14ac:dyDescent="0.2">
      <c r="A54" s="11"/>
      <c r="B54" s="31">
        <v>32</v>
      </c>
      <c r="C54" s="11"/>
      <c r="D54" s="15">
        <v>41</v>
      </c>
      <c r="E54" s="16">
        <f t="shared" si="0"/>
        <v>-0.26346540763309295</v>
      </c>
      <c r="F54" s="16">
        <f t="shared" si="2"/>
        <v>0.44116338644464176</v>
      </c>
      <c r="G54" s="16">
        <f t="shared" si="3"/>
        <v>1.113901707807613</v>
      </c>
      <c r="H54" s="16">
        <f t="shared" si="4"/>
        <v>0.30731920453609607</v>
      </c>
      <c r="I54" s="16">
        <f t="shared" si="5"/>
        <v>1.2584217068356509</v>
      </c>
      <c r="J54" s="16">
        <f t="shared" si="1"/>
        <v>1.0253723600669589</v>
      </c>
      <c r="K54" s="16">
        <f t="shared" si="6"/>
        <v>0.28588285352117482</v>
      </c>
      <c r="L54" s="26">
        <f t="shared" si="7"/>
        <v>164.52457378738188</v>
      </c>
      <c r="M54" s="27">
        <f t="shared" si="8"/>
        <v>2.1359330632046065</v>
      </c>
      <c r="N54" s="6"/>
      <c r="O54" s="11"/>
      <c r="P54" s="17"/>
    </row>
    <row r="55" spans="1:16" x14ac:dyDescent="0.2">
      <c r="A55" s="11"/>
      <c r="B55" s="31">
        <v>32</v>
      </c>
      <c r="C55" s="11"/>
      <c r="D55" s="15">
        <v>42</v>
      </c>
      <c r="E55" s="16">
        <f t="shared" si="0"/>
        <v>-0.25803544338046164</v>
      </c>
      <c r="F55" s="16">
        <f t="shared" si="2"/>
        <v>0.44602985422959801</v>
      </c>
      <c r="G55" s="16">
        <f t="shared" si="3"/>
        <v>1.1084717435549818</v>
      </c>
      <c r="H55" s="16">
        <f t="shared" si="4"/>
        <v>0.30069218154153299</v>
      </c>
      <c r="I55" s="16">
        <f t="shared" si="5"/>
        <v>1.2653779864943053</v>
      </c>
      <c r="J55" s="16">
        <f t="shared" si="1"/>
        <v>1.0249965311448199</v>
      </c>
      <c r="K55" s="16">
        <f t="shared" si="6"/>
        <v>0.28893867628330966</v>
      </c>
      <c r="L55" s="26">
        <f t="shared" si="7"/>
        <v>167.14108151709425</v>
      </c>
      <c r="M55" s="27">
        <f t="shared" si="8"/>
        <v>2.1699017600464869</v>
      </c>
      <c r="N55" s="6"/>
      <c r="O55" s="11"/>
      <c r="P55" s="17"/>
    </row>
    <row r="56" spans="1:16" x14ac:dyDescent="0.2">
      <c r="A56" s="11"/>
      <c r="B56" s="31">
        <v>32</v>
      </c>
      <c r="C56" s="11"/>
      <c r="D56" s="15">
        <v>43</v>
      </c>
      <c r="E56" s="16">
        <f t="shared" si="0"/>
        <v>-0.25252903988474562</v>
      </c>
      <c r="F56" s="16">
        <f t="shared" si="2"/>
        <v>0.45095139812400831</v>
      </c>
      <c r="G56" s="16">
        <f t="shared" si="3"/>
        <v>1.1029653400592658</v>
      </c>
      <c r="H56" s="16">
        <f t="shared" si="4"/>
        <v>0.29399123507269886</v>
      </c>
      <c r="I56" s="16">
        <f t="shared" si="5"/>
        <v>1.2723963849576509</v>
      </c>
      <c r="J56" s="16">
        <f t="shared" si="1"/>
        <v>1.0246132973642805</v>
      </c>
      <c r="K56" s="16">
        <f t="shared" si="6"/>
        <v>0.29202646500687662</v>
      </c>
      <c r="L56" s="26">
        <f t="shared" si="7"/>
        <v>169.80070318005224</v>
      </c>
      <c r="M56" s="27">
        <f t="shared" si="8"/>
        <v>2.2044301816357659</v>
      </c>
      <c r="N56" s="6"/>
      <c r="O56" s="11"/>
      <c r="P56" s="17"/>
    </row>
    <row r="57" spans="1:16" x14ac:dyDescent="0.2">
      <c r="A57" s="11"/>
      <c r="B57" s="31">
        <v>32</v>
      </c>
      <c r="C57" s="11"/>
      <c r="D57" s="15">
        <v>44</v>
      </c>
      <c r="E57" s="16">
        <f t="shared" si="0"/>
        <v>-0.24694782833780676</v>
      </c>
      <c r="F57" s="16">
        <f t="shared" si="2"/>
        <v>0.45592585076044767</v>
      </c>
      <c r="G57" s="16">
        <f t="shared" si="3"/>
        <v>1.0973841285123269</v>
      </c>
      <c r="H57" s="16">
        <f t="shared" si="4"/>
        <v>0.2872186543054569</v>
      </c>
      <c r="I57" s="16">
        <f t="shared" si="5"/>
        <v>1.2794744509844027</v>
      </c>
      <c r="J57" s="16">
        <f t="shared" si="1"/>
        <v>1.0242227722527688</v>
      </c>
      <c r="K57" s="16">
        <f t="shared" si="6"/>
        <v>0.29514474336057239</v>
      </c>
      <c r="L57" s="26">
        <f t="shared" si="7"/>
        <v>172.50272387730587</v>
      </c>
      <c r="M57" s="27">
        <f t="shared" si="8"/>
        <v>2.2395090468281813</v>
      </c>
      <c r="N57" s="6"/>
      <c r="O57" s="11"/>
      <c r="P57" s="17"/>
    </row>
    <row r="58" spans="1:16" x14ac:dyDescent="0.2">
      <c r="A58" s="11"/>
      <c r="B58" s="31">
        <v>32</v>
      </c>
      <c r="C58" s="11"/>
      <c r="D58" s="15">
        <v>45</v>
      </c>
      <c r="E58" s="16">
        <f t="shared" si="0"/>
        <v>-0.24129346209230307</v>
      </c>
      <c r="F58" s="16">
        <f t="shared" si="2"/>
        <v>0.46095102196288046</v>
      </c>
      <c r="G58" s="16">
        <f t="shared" si="3"/>
        <v>1.0917297622668232</v>
      </c>
      <c r="H58" s="16">
        <f t="shared" si="4"/>
        <v>0.28037670803850812</v>
      </c>
      <c r="I58" s="16">
        <f t="shared" si="5"/>
        <v>1.2866097909115743</v>
      </c>
      <c r="J58" s="16">
        <f t="shared" si="1"/>
        <v>1.0238250714976624</v>
      </c>
      <c r="K58" s="16">
        <f t="shared" si="6"/>
        <v>0.29829202157627377</v>
      </c>
      <c r="L58" s="26">
        <f t="shared" si="7"/>
        <v>175.24640132443488</v>
      </c>
      <c r="M58" s="27">
        <f t="shared" si="8"/>
        <v>2.2751287189488041</v>
      </c>
      <c r="N58" s="6"/>
      <c r="O58" s="11"/>
      <c r="P58" s="17"/>
    </row>
    <row r="59" spans="1:16" x14ac:dyDescent="0.2">
      <c r="A59" s="11"/>
      <c r="B59" s="31">
        <v>32</v>
      </c>
      <c r="C59" s="11"/>
      <c r="D59" s="15">
        <v>46</v>
      </c>
      <c r="E59" s="16">
        <f t="shared" si="0"/>
        <v>-0.23556761617190666</v>
      </c>
      <c r="F59" s="16">
        <f t="shared" si="2"/>
        <v>0.4660247001287996</v>
      </c>
      <c r="G59" s="16">
        <f t="shared" si="3"/>
        <v>1.0860039163464268</v>
      </c>
      <c r="H59" s="16">
        <f t="shared" si="4"/>
        <v>0.27346764366695098</v>
      </c>
      <c r="I59" s="16">
        <f t="shared" si="5"/>
        <v>1.2938000687428597</v>
      </c>
      <c r="J59" s="16">
        <f t="shared" si="1"/>
        <v>1.0234203129120201</v>
      </c>
      <c r="K59" s="16">
        <f t="shared" si="6"/>
        <v>0.30146679744493454</v>
      </c>
      <c r="L59" s="26">
        <f t="shared" si="7"/>
        <v>178.03096609554439</v>
      </c>
      <c r="M59" s="27">
        <f t="shared" si="8"/>
        <v>2.3112792089596987</v>
      </c>
      <c r="N59" s="6"/>
      <c r="O59" s="11"/>
      <c r="P59" s="17"/>
    </row>
    <row r="60" spans="1:16" x14ac:dyDescent="0.2">
      <c r="A60" s="11"/>
      <c r="B60" s="31">
        <v>32</v>
      </c>
      <c r="C60" s="11"/>
      <c r="D60" s="15">
        <v>47</v>
      </c>
      <c r="E60" s="16">
        <f t="shared" si="0"/>
        <v>-0.22977198677510269</v>
      </c>
      <c r="F60" s="16">
        <f t="shared" si="2"/>
        <v>0.4711446536498502</v>
      </c>
      <c r="G60" s="16">
        <f t="shared" si="3"/>
        <v>1.0802082869496228</v>
      </c>
      <c r="H60" s="16">
        <f t="shared" si="4"/>
        <v>0.26649368627200931</v>
      </c>
      <c r="I60" s="16">
        <f t="shared" si="5"/>
        <v>1.301043006067675</v>
      </c>
      <c r="J60" s="16">
        <f t="shared" si="1"/>
        <v>1.023008616399679</v>
      </c>
      <c r="K60" s="16">
        <f t="shared" si="6"/>
        <v>0.30466755733562068</v>
      </c>
      <c r="L60" s="26">
        <f t="shared" si="7"/>
        <v>180.8556219184095</v>
      </c>
      <c r="M60" s="27">
        <f t="shared" si="8"/>
        <v>2.3479501792916322</v>
      </c>
      <c r="N60" s="6"/>
      <c r="O60" s="11"/>
      <c r="P60" s="17"/>
    </row>
    <row r="61" spans="1:16" x14ac:dyDescent="0.2">
      <c r="A61" s="11"/>
      <c r="B61" s="31">
        <v>32</v>
      </c>
      <c r="C61" s="11"/>
      <c r="D61" s="15">
        <v>48</v>
      </c>
      <c r="E61" s="16">
        <f t="shared" si="0"/>
        <v>-0.22390829077271521</v>
      </c>
      <c r="F61" s="16">
        <f t="shared" si="2"/>
        <v>0.47630863236982096</v>
      </c>
      <c r="G61" s="16">
        <f t="shared" si="3"/>
        <v>1.0743445909472353</v>
      </c>
      <c r="H61" s="16">
        <f t="shared" si="4"/>
        <v>0.25945703782542451</v>
      </c>
      <c r="I61" s="16">
        <f t="shared" si="5"/>
        <v>1.3083363818205043</v>
      </c>
      <c r="J61" s="16">
        <f t="shared" si="1"/>
        <v>1.0225901039197369</v>
      </c>
      <c r="K61" s="16">
        <f t="shared" si="6"/>
        <v>0.30789277723689834</v>
      </c>
      <c r="L61" s="26">
        <f t="shared" si="7"/>
        <v>183.71954601971765</v>
      </c>
      <c r="M61" s="27">
        <f t="shared" si="8"/>
        <v>2.3851309483261591</v>
      </c>
      <c r="N61" s="6"/>
      <c r="O61" s="11"/>
      <c r="P61" s="17"/>
    </row>
    <row r="62" spans="1:16" x14ac:dyDescent="0.2">
      <c r="A62" s="11"/>
      <c r="B62" s="31">
        <v>32</v>
      </c>
      <c r="C62" s="11"/>
      <c r="D62" s="15">
        <v>49</v>
      </c>
      <c r="E62" s="16">
        <f t="shared" si="0"/>
        <v>-0.21797826519930893</v>
      </c>
      <c r="F62" s="16">
        <f t="shared" si="2"/>
        <v>0.48151436907876238</v>
      </c>
      <c r="G62" s="16">
        <f t="shared" si="3"/>
        <v>1.0684145653738291</v>
      </c>
      <c r="H62" s="16">
        <f t="shared" si="4"/>
        <v>0.25235987650673752</v>
      </c>
      <c r="I62" s="16">
        <f t="shared" si="5"/>
        <v>1.3156780318899872</v>
      </c>
      <c r="J62" s="16">
        <f t="shared" si="1"/>
        <v>1.0221648994504222</v>
      </c>
      <c r="K62" s="16">
        <f t="shared" si="6"/>
        <v>0.31114092381971642</v>
      </c>
      <c r="L62" s="26">
        <f t="shared" si="7"/>
        <v>186.62188951924841</v>
      </c>
      <c r="M62" s="27">
        <f t="shared" si="8"/>
        <v>2.4228104955130494</v>
      </c>
      <c r="N62" s="6"/>
      <c r="O62" s="11"/>
      <c r="P62" s="17"/>
    </row>
    <row r="63" spans="1:16" x14ac:dyDescent="0.2">
      <c r="A63" s="11"/>
      <c r="B63" s="31">
        <v>32</v>
      </c>
      <c r="C63" s="11"/>
      <c r="D63" s="15">
        <v>50</v>
      </c>
      <c r="E63" s="16">
        <f t="shared" si="0"/>
        <v>-0.21198366673861835</v>
      </c>
      <c r="F63" s="16">
        <f t="shared" si="2"/>
        <v>0.48675958104185957</v>
      </c>
      <c r="G63" s="16">
        <f t="shared" si="3"/>
        <v>1.0624199669131382</v>
      </c>
      <c r="H63" s="16">
        <f t="shared" si="4"/>
        <v>0.24520435613146563</v>
      </c>
      <c r="I63" s="16">
        <f t="shared" si="5"/>
        <v>1.3230658485869369</v>
      </c>
      <c r="J63" s="16">
        <f t="shared" si="1"/>
        <v>1.0217331289523681</v>
      </c>
      <c r="K63" s="16">
        <f t="shared" si="6"/>
        <v>0.31441045552084845</v>
      </c>
      <c r="L63" s="26">
        <f t="shared" si="7"/>
        <v>189.56177787172473</v>
      </c>
      <c r="M63" s="27">
        <f t="shared" si="8"/>
        <v>2.4609774671066016</v>
      </c>
      <c r="N63" s="6"/>
      <c r="O63" s="11"/>
      <c r="P63" s="17"/>
    </row>
    <row r="64" spans="1:16" x14ac:dyDescent="0.2">
      <c r="A64" s="11"/>
      <c r="B64" s="31">
        <v>32</v>
      </c>
      <c r="C64" s="11"/>
      <c r="D64" s="15">
        <v>51</v>
      </c>
      <c r="E64" s="16">
        <f t="shared" si="0"/>
        <v>-0.20592627120315571</v>
      </c>
      <c r="F64" s="16">
        <f t="shared" si="2"/>
        <v>0.49204197156156654</v>
      </c>
      <c r="G64" s="16">
        <f t="shared" si="3"/>
        <v>1.0563625713776759</v>
      </c>
      <c r="H64" s="16">
        <f t="shared" si="4"/>
        <v>0.23799260568794989</v>
      </c>
      <c r="I64" s="16">
        <f t="shared" si="5"/>
        <v>1.330497779980222</v>
      </c>
      <c r="J64" s="16">
        <f t="shared" si="1"/>
        <v>1.0212949203312982</v>
      </c>
      <c r="K64" s="16">
        <f t="shared" si="6"/>
        <v>0.31769982364588523</v>
      </c>
      <c r="L64" s="26">
        <f t="shared" si="7"/>
        <v>192.53831135497552</v>
      </c>
      <c r="M64" s="27">
        <f t="shared" si="8"/>
        <v>2.499620182503191</v>
      </c>
      <c r="N64" s="6"/>
      <c r="O64" s="11"/>
      <c r="P64" s="17"/>
    </row>
    <row r="65" spans="1:16" x14ac:dyDescent="0.2">
      <c r="A65" s="11"/>
      <c r="B65" s="31">
        <v>32</v>
      </c>
      <c r="C65" s="11"/>
      <c r="D65" s="15">
        <v>52</v>
      </c>
      <c r="E65" s="16">
        <f t="shared" si="0"/>
        <v>-0.19980787300815214</v>
      </c>
      <c r="F65" s="16">
        <f t="shared" si="2"/>
        <v>0.49735923157138656</v>
      </c>
      <c r="G65" s="16">
        <f t="shared" si="3"/>
        <v>1.0502441731826722</v>
      </c>
      <c r="H65" s="16">
        <f t="shared" si="4"/>
        <v>0.23072672898045521</v>
      </c>
      <c r="I65" s="16">
        <f t="shared" si="5"/>
        <v>1.3379718291091458</v>
      </c>
      <c r="J65" s="16">
        <f t="shared" si="1"/>
        <v>1.0208504034001356</v>
      </c>
      <c r="K65" s="16">
        <f t="shared" si="6"/>
        <v>0.32100747349069864</v>
      </c>
      <c r="L65" s="26">
        <f t="shared" si="7"/>
        <v>195.55056560295574</v>
      </c>
      <c r="M65" s="27">
        <f t="shared" si="8"/>
        <v>2.5387266411611797</v>
      </c>
      <c r="N65" s="6"/>
      <c r="O65" s="11"/>
      <c r="P65" s="17"/>
    </row>
    <row r="66" spans="1:16" x14ac:dyDescent="0.2">
      <c r="A66" s="11"/>
      <c r="B66" s="31">
        <v>32</v>
      </c>
      <c r="C66" s="11"/>
      <c r="D66" s="15">
        <v>53</v>
      </c>
      <c r="E66" s="16">
        <f t="shared" si="0"/>
        <v>-0.19363028463998855</v>
      </c>
      <c r="F66" s="16">
        <f t="shared" si="2"/>
        <v>0.50270904125955607</v>
      </c>
      <c r="G66" s="16">
        <f t="shared" si="3"/>
        <v>1.0440665848145088</v>
      </c>
      <c r="H66" s="16">
        <f t="shared" si="4"/>
        <v>0.22340880437593691</v>
      </c>
      <c r="I66" s="16">
        <f t="shared" si="5"/>
        <v>1.3454860530806312</v>
      </c>
      <c r="J66" s="16">
        <f t="shared" si="1"/>
        <v>1.0203997098405493</v>
      </c>
      <c r="K66" s="16">
        <f t="shared" si="6"/>
        <v>0.32433184548022215</v>
      </c>
      <c r="L66" s="26">
        <f t="shared" si="7"/>
        <v>198.59759218208143</v>
      </c>
      <c r="M66" s="27">
        <f t="shared" si="8"/>
        <v>2.5782845300831627</v>
      </c>
      <c r="N66" s="6"/>
      <c r="O66" s="11"/>
      <c r="P66" s="17"/>
    </row>
    <row r="67" spans="1:16" x14ac:dyDescent="0.2">
      <c r="A67" s="11"/>
      <c r="B67" s="31">
        <v>32</v>
      </c>
      <c r="C67" s="11"/>
      <c r="D67" s="15">
        <v>54</v>
      </c>
      <c r="E67" s="16">
        <f t="shared" si="0"/>
        <v>-0.18739533611927287</v>
      </c>
      <c r="F67" s="16">
        <f t="shared" si="2"/>
        <v>0.50808907172078266</v>
      </c>
      <c r="G67" s="16">
        <f t="shared" si="3"/>
        <v>1.0378316362937929</v>
      </c>
      <c r="H67" s="16">
        <f t="shared" si="4"/>
        <v>0.21604088465171356</v>
      </c>
      <c r="I67" s="16">
        <f t="shared" si="5"/>
        <v>1.3530385620592209</v>
      </c>
      <c r="J67" s="16">
        <f t="shared" si="1"/>
        <v>1.0199429731639442</v>
      </c>
      <c r="K67" s="16">
        <f t="shared" si="6"/>
        <v>0.32767137632332943</v>
      </c>
      <c r="L67" s="26">
        <f t="shared" si="7"/>
        <v>201.67841920926122</v>
      </c>
      <c r="M67" s="27">
        <f t="shared" si="8"/>
        <v>2.6182812318395317</v>
      </c>
      <c r="N67" s="6"/>
      <c r="O67" s="11"/>
      <c r="P67" s="17"/>
    </row>
    <row r="68" spans="1:16" x14ac:dyDescent="0.2">
      <c r="A68" s="11"/>
      <c r="B68" s="31">
        <v>32</v>
      </c>
      <c r="C68" s="11"/>
      <c r="D68" s="15">
        <v>55</v>
      </c>
      <c r="E68" s="16">
        <f t="shared" si="0"/>
        <v>-0.18110487445872292</v>
      </c>
      <c r="F68" s="16">
        <f t="shared" si="2"/>
        <v>0.51349698663406051</v>
      </c>
      <c r="G68" s="16">
        <f t="shared" si="3"/>
        <v>1.031541174633243</v>
      </c>
      <c r="H68" s="16">
        <f t="shared" si="4"/>
        <v>0.20862499694116743</v>
      </c>
      <c r="I68" s="16">
        <f t="shared" si="5"/>
        <v>1.3606275181575209</v>
      </c>
      <c r="J68" s="16">
        <f t="shared" si="1"/>
        <v>1.0194803286719105</v>
      </c>
      <c r="K68" s="16">
        <f t="shared" si="6"/>
        <v>0.33102450018252039</v>
      </c>
      <c r="L68" s="26">
        <f t="shared" si="7"/>
        <v>204.79205200992251</v>
      </c>
      <c r="M68" s="27">
        <f t="shared" si="8"/>
        <v>2.6587038331112747</v>
      </c>
      <c r="N68" s="6"/>
      <c r="O68" s="11"/>
      <c r="P68" s="17"/>
    </row>
    <row r="69" spans="1:16" x14ac:dyDescent="0.2">
      <c r="A69" s="11"/>
      <c r="B69" s="31">
        <v>32</v>
      </c>
      <c r="C69" s="11"/>
      <c r="D69" s="15">
        <v>56</v>
      </c>
      <c r="E69" s="16">
        <f t="shared" si="0"/>
        <v>-0.1747607631160161</v>
      </c>
      <c r="F69" s="16">
        <f t="shared" si="2"/>
        <v>0.5189304439644864</v>
      </c>
      <c r="G69" s="16">
        <f t="shared" si="3"/>
        <v>1.0251970632905363</v>
      </c>
      <c r="H69" s="16">
        <f t="shared" si="4"/>
        <v>0.20116314277444969</v>
      </c>
      <c r="I69" s="16">
        <f t="shared" si="5"/>
        <v>1.3682511342344115</v>
      </c>
      <c r="J69" s="16">
        <f t="shared" si="1"/>
        <v>1.0190119134161431</v>
      </c>
      <c r="K69" s="16">
        <f t="shared" si="6"/>
        <v>0.33438964985706199</v>
      </c>
      <c r="L69" s="26">
        <f t="shared" si="7"/>
        <v>207.93747381426604</v>
      </c>
      <c r="M69" s="27">
        <f t="shared" si="8"/>
        <v>2.699539133729068</v>
      </c>
      <c r="N69" s="6"/>
      <c r="O69" s="11"/>
      <c r="P69" s="17"/>
    </row>
    <row r="70" spans="1:16" x14ac:dyDescent="0.2">
      <c r="A70" s="11"/>
      <c r="B70" s="31">
        <v>32</v>
      </c>
      <c r="C70" s="11"/>
      <c r="D70" s="15">
        <v>57</v>
      </c>
      <c r="E70" s="16">
        <f t="shared" si="0"/>
        <v>-0.16836488144176689</v>
      </c>
      <c r="F70" s="16">
        <f t="shared" si="2"/>
        <v>0.52438709768688496</v>
      </c>
      <c r="G70" s="16">
        <f t="shared" si="3"/>
        <v>1.018801181616287</v>
      </c>
      <c r="H70" s="16">
        <f t="shared" si="4"/>
        <v>0.19365729821108091</v>
      </c>
      <c r="I70" s="16">
        <f t="shared" si="5"/>
        <v>1.3759076726079587</v>
      </c>
      <c r="J70" s="16">
        <f t="shared" si="1"/>
        <v>1.0185378661578408</v>
      </c>
      <c r="K70" s="16">
        <f t="shared" si="6"/>
        <v>0.3377652579781692</v>
      </c>
      <c r="L70" s="26">
        <f t="shared" si="7"/>
        <v>211.11364648991088</v>
      </c>
      <c r="M70" s="27">
        <f t="shared" si="8"/>
        <v>2.7407736561848082</v>
      </c>
      <c r="N70" s="6"/>
      <c r="O70" s="11"/>
      <c r="P70" s="17"/>
    </row>
    <row r="71" spans="1:16" x14ac:dyDescent="0.2">
      <c r="A71" s="11"/>
      <c r="B71" s="31">
        <v>32</v>
      </c>
      <c r="C71" s="11"/>
      <c r="D71" s="15">
        <v>58</v>
      </c>
      <c r="E71" s="16">
        <f t="shared" si="0"/>
        <v>-0.16191912412279669</v>
      </c>
      <c r="F71" s="16">
        <f t="shared" si="2"/>
        <v>0.52986459952895248</v>
      </c>
      <c r="G71" s="16">
        <f t="shared" si="3"/>
        <v>1.0123554242973167</v>
      </c>
      <c r="H71" s="16">
        <f t="shared" si="4"/>
        <v>0.18610941406123693</v>
      </c>
      <c r="I71" s="16">
        <f t="shared" si="5"/>
        <v>1.3835954436896352</v>
      </c>
      <c r="J71" s="16">
        <f t="shared" si="1"/>
        <v>1.0180583273266024</v>
      </c>
      <c r="K71" s="16">
        <f t="shared" si="6"/>
        <v>0.34114975821474891</v>
      </c>
      <c r="L71" s="26">
        <f t="shared" si="7"/>
        <v>214.31951130903477</v>
      </c>
      <c r="M71" s="27">
        <f t="shared" si="8"/>
        <v>2.7823936555909774</v>
      </c>
      <c r="N71" s="6"/>
      <c r="O71" s="11"/>
      <c r="P71" s="17"/>
    </row>
    <row r="72" spans="1:16" x14ac:dyDescent="0.2">
      <c r="A72" s="11"/>
      <c r="B72" s="31">
        <v>32</v>
      </c>
      <c r="C72" s="11"/>
      <c r="D72" s="15">
        <v>59</v>
      </c>
      <c r="E72" s="16">
        <f t="shared" si="0"/>
        <v>-0.15542540062086066</v>
      </c>
      <c r="F72" s="16">
        <f t="shared" si="2"/>
        <v>0.53536060073153036</v>
      </c>
      <c r="G72" s="16">
        <f t="shared" si="3"/>
        <v>1.0058617007953807</v>
      </c>
      <c r="H72" s="16">
        <f t="shared" si="4"/>
        <v>0.17852141619243866</v>
      </c>
      <c r="I72" s="16">
        <f t="shared" si="5"/>
        <v>1.3913128045460859</v>
      </c>
      <c r="J72" s="16">
        <f t="shared" si="1"/>
        <v>1.017573438978824</v>
      </c>
      <c r="K72" s="16">
        <f t="shared" si="6"/>
        <v>0.3445415864881789</v>
      </c>
      <c r="L72" s="26">
        <f t="shared" si="7"/>
        <v>217.55398974805516</v>
      </c>
      <c r="M72" s="27">
        <f t="shared" si="8"/>
        <v>2.8243851300624705</v>
      </c>
      <c r="N72" s="6"/>
      <c r="O72" s="11"/>
      <c r="P72" s="17"/>
    </row>
    <row r="73" spans="1:16" x14ac:dyDescent="0.2">
      <c r="A73" s="11"/>
      <c r="B73" s="31">
        <v>32</v>
      </c>
      <c r="C73" s="11"/>
      <c r="D73" s="15">
        <v>60</v>
      </c>
      <c r="E73" s="16">
        <f t="shared" si="0"/>
        <v>-0.14888563460699683</v>
      </c>
      <c r="F73" s="16">
        <f t="shared" si="2"/>
        <v>0.54087275382352829</v>
      </c>
      <c r="G73" s="16">
        <f t="shared" si="3"/>
        <v>0.99932193478151699</v>
      </c>
      <c r="H73" s="16">
        <f t="shared" si="4"/>
        <v>0.17089520591829999</v>
      </c>
      <c r="I73" s="16">
        <f t="shared" si="5"/>
        <v>1.3990581573943417</v>
      </c>
      <c r="J73" s="16">
        <f t="shared" si="1"/>
        <v>1.0170833447556189</v>
      </c>
      <c r="K73" s="16">
        <f t="shared" si="6"/>
        <v>0.34793918219453601</v>
      </c>
      <c r="L73" s="26">
        <f t="shared" si="7"/>
        <v>220.81598431784894</v>
      </c>
      <c r="M73" s="27">
        <f t="shared" si="8"/>
        <v>2.8667338314948814</v>
      </c>
      <c r="N73" s="6"/>
      <c r="O73" s="11"/>
      <c r="P73" s="17"/>
    </row>
    <row r="74" spans="1:16" x14ac:dyDescent="0.2">
      <c r="A74" s="11"/>
      <c r="B74" s="31">
        <v>32</v>
      </c>
      <c r="C74" s="11"/>
      <c r="D74" s="15">
        <v>61</v>
      </c>
      <c r="E74" s="16">
        <f t="shared" si="0"/>
        <v>-0.14230176339166759</v>
      </c>
      <c r="F74" s="16">
        <f t="shared" si="2"/>
        <v>0.54639871440892374</v>
      </c>
      <c r="G74" s="16">
        <f t="shared" si="3"/>
        <v>0.99273806356618766</v>
      </c>
      <c r="H74" s="16">
        <f t="shared" si="4"/>
        <v>0.16323266046594898</v>
      </c>
      <c r="I74" s="16">
        <f t="shared" si="5"/>
        <v>1.4068299480360218</v>
      </c>
      <c r="J74" s="16">
        <f t="shared" si="1"/>
        <v>1.0165881898402647</v>
      </c>
      <c r="K74" s="16">
        <f t="shared" si="6"/>
        <v>0.35134098943264125</v>
      </c>
      <c r="L74" s="26">
        <f t="shared" si="7"/>
        <v>224.10437942245565</v>
      </c>
      <c r="M74" s="27">
        <f t="shared" si="8"/>
        <v>2.9094252767125823</v>
      </c>
      <c r="N74" s="6"/>
      <c r="O74" s="11"/>
      <c r="P74" s="17"/>
    </row>
    <row r="75" spans="1:16" x14ac:dyDescent="0.2">
      <c r="A75" s="11"/>
      <c r="B75" s="31">
        <v>32</v>
      </c>
      <c r="C75" s="11"/>
      <c r="D75" s="15">
        <v>62</v>
      </c>
      <c r="E75" s="16">
        <f t="shared" si="0"/>
        <v>-0.13567573735085861</v>
      </c>
      <c r="F75" s="16">
        <f t="shared" si="2"/>
        <v>0.55193614296319549</v>
      </c>
      <c r="G75" s="16">
        <f t="shared" si="3"/>
        <v>0.98611203752537868</v>
      </c>
      <c r="H75" s="16">
        <f t="shared" si="4"/>
        <v>0.1555356335186836</v>
      </c>
      <c r="I75" s="16">
        <f t="shared" si="5"/>
        <v>1.4146266642357488</v>
      </c>
      <c r="J75" s="16">
        <f t="shared" si="1"/>
        <v>1.0160881209151957</v>
      </c>
      <c r="K75" s="16">
        <f t="shared" si="6"/>
        <v>0.35474545823624465</v>
      </c>
      <c r="L75" s="26">
        <f t="shared" si="7"/>
        <v>227.41804224417561</v>
      </c>
      <c r="M75" s="27">
        <f t="shared" si="8"/>
        <v>2.9524447589594729</v>
      </c>
      <c r="N75" s="6"/>
      <c r="O75" s="11"/>
      <c r="P75" s="17"/>
    </row>
    <row r="76" spans="1:16" x14ac:dyDescent="0.2">
      <c r="A76" s="11"/>
      <c r="B76" s="31">
        <v>32</v>
      </c>
      <c r="C76" s="11"/>
      <c r="D76" s="15">
        <v>63</v>
      </c>
      <c r="E76" s="16">
        <f t="shared" si="0"/>
        <v>-0.12900951934830909</v>
      </c>
      <c r="F76" s="16">
        <f t="shared" si="2"/>
        <v>0.55748270663646116</v>
      </c>
      <c r="G76" s="16">
        <f t="shared" si="3"/>
        <v>0.97944581952282905</v>
      </c>
      <c r="H76" s="16">
        <f t="shared" si="4"/>
        <v>0.14780595583041445</v>
      </c>
      <c r="I76" s="16">
        <f t="shared" si="5"/>
        <v>1.4224468340486573</v>
      </c>
      <c r="J76" s="16">
        <f t="shared" si="1"/>
        <v>1.0155832861185501</v>
      </c>
      <c r="K76" s="16">
        <f t="shared" si="6"/>
        <v>0.35815104580862955</v>
      </c>
      <c r="L76" s="26">
        <f t="shared" si="7"/>
        <v>230.75582365292945</v>
      </c>
      <c r="M76" s="27">
        <f t="shared" si="8"/>
        <v>2.9957773597046979</v>
      </c>
      <c r="N76" s="6"/>
      <c r="O76" s="11"/>
      <c r="P76" s="17"/>
    </row>
    <row r="77" spans="1:16" x14ac:dyDescent="0.2">
      <c r="A77" s="11"/>
      <c r="B77" s="31">
        <v>32</v>
      </c>
      <c r="C77" s="11"/>
      <c r="D77" s="15">
        <v>64</v>
      </c>
      <c r="E77" s="16">
        <f t="shared" si="0"/>
        <v>-0.12230508415404155</v>
      </c>
      <c r="F77" s="16">
        <f t="shared" si="2"/>
        <v>0.56303608106053138</v>
      </c>
      <c r="G77" s="16">
        <f t="shared" si="3"/>
        <v>0.9727413843285615</v>
      </c>
      <c r="H77" s="16">
        <f t="shared" si="4"/>
        <v>0.14004543590841745</v>
      </c>
      <c r="I77" s="16">
        <f t="shared" si="5"/>
        <v>1.430289024101566</v>
      </c>
      <c r="J77" s="16">
        <f t="shared" si="1"/>
        <v>1.0150738350002855</v>
      </c>
      <c r="K77" s="16">
        <f t="shared" si="6"/>
        <v>0.3615562177578816</v>
      </c>
      <c r="L77" s="26">
        <f t="shared" si="7"/>
        <v>234.11655913771958</v>
      </c>
      <c r="M77" s="27">
        <f t="shared" si="8"/>
        <v>3.0394079607353071</v>
      </c>
      <c r="N77" s="6"/>
      <c r="O77" s="11"/>
      <c r="P77" s="17"/>
    </row>
    <row r="78" spans="1:16" x14ac:dyDescent="0.2">
      <c r="A78" s="11"/>
      <c r="B78" s="31">
        <v>32</v>
      </c>
      <c r="C78" s="11"/>
      <c r="D78" s="15">
        <v>65</v>
      </c>
      <c r="E78" s="16">
        <f t="shared" ref="E78:E141" si="9">0.4093*SIN(D78/58.1-1.405)</f>
        <v>-0.11556441785936515</v>
      </c>
      <c r="F78" s="16">
        <f t="shared" si="2"/>
        <v>0.56859395215702546</v>
      </c>
      <c r="G78" s="16">
        <f t="shared" si="3"/>
        <v>0.96600071803388521</v>
      </c>
      <c r="H78" s="16">
        <f t="shared" si="4"/>
        <v>0.13225586076091855</v>
      </c>
      <c r="I78" s="16">
        <f t="shared" si="5"/>
        <v>1.4381518378320721</v>
      </c>
      <c r="J78" s="16">
        <f t="shared" ref="J78:J141" si="10">1+COS(D78/58.1)/30</f>
        <v>1.0145599184778786</v>
      </c>
      <c r="K78" s="16">
        <f t="shared" si="6"/>
        <v>0.36495944933103242</v>
      </c>
      <c r="L78" s="26">
        <f t="shared" si="7"/>
        <v>237.49906975800226</v>
      </c>
      <c r="M78" s="27">
        <f t="shared" si="8"/>
        <v>3.0833212565073977</v>
      </c>
      <c r="N78" s="6"/>
      <c r="O78" s="11"/>
      <c r="P78" s="17"/>
    </row>
    <row r="79" spans="1:16" x14ac:dyDescent="0.2">
      <c r="A79" s="11"/>
      <c r="B79" s="31">
        <v>32</v>
      </c>
      <c r="C79" s="11"/>
      <c r="D79" s="15">
        <v>66</v>
      </c>
      <c r="E79" s="16">
        <f t="shared" si="9"/>
        <v>-0.10878951728852518</v>
      </c>
      <c r="F79" s="16">
        <f t="shared" ref="F79:F142" si="11">MAX(0.001,COS($C$11/57.3-E79))</f>
        <v>0.57415401794364374</v>
      </c>
      <c r="G79" s="16">
        <f t="shared" ref="G79:G142" si="12">ACOS(F79)</f>
        <v>0.95922581746304525</v>
      </c>
      <c r="H79" s="16">
        <f t="shared" ref="H79:H142" si="13">MAX(-1,MIN(1-F79/COS($C$11/57.3)/COS(E79),1))</f>
        <v>0.12443899670602632</v>
      </c>
      <c r="I79" s="16">
        <f t="shared" ref="I79:I142" si="14">ACOS(H79)</f>
        <v>1.446033913689539</v>
      </c>
      <c r="J79" s="16">
        <f t="shared" si="10"/>
        <v>1.0140416887916159</v>
      </c>
      <c r="K79" s="16">
        <f t="shared" ref="K79:K142" si="15">F79+COS($C$11/57.3)*COS(E79)*(SIN(I79)/I79-1)</f>
        <v>0.3683592266452631</v>
      </c>
      <c r="L79" s="26">
        <f t="shared" ref="L79:L142" si="16">446*I79*K79*J79</f>
        <v>240.90216311275989</v>
      </c>
      <c r="M79" s="27">
        <f t="shared" ref="M79:M142" si="17">MAX(0,L79*(B79+5)/28.5/100)</f>
        <v>3.1275017667270584</v>
      </c>
      <c r="N79" s="6"/>
      <c r="O79" s="11"/>
      <c r="P79" s="17"/>
    </row>
    <row r="80" spans="1:16" x14ac:dyDescent="0.2">
      <c r="A80" s="11"/>
      <c r="B80" s="31">
        <v>32</v>
      </c>
      <c r="C80" s="11"/>
      <c r="D80" s="15">
        <v>67</v>
      </c>
      <c r="E80" s="16">
        <f t="shared" si="9"/>
        <v>-0.10198238940717258</v>
      </c>
      <c r="F80" s="16">
        <f t="shared" si="11"/>
        <v>0.57971399033564375</v>
      </c>
      <c r="G80" s="16">
        <f t="shared" si="12"/>
        <v>0.95241868958169251</v>
      </c>
      <c r="H80" s="16">
        <f t="shared" si="13"/>
        <v>0.1165965902385383</v>
      </c>
      <c r="I80" s="16">
        <f t="shared" si="14"/>
        <v>1.4539339233016577</v>
      </c>
      <c r="J80" s="16">
        <f t="shared" si="10"/>
        <v>1.013519299459497</v>
      </c>
      <c r="K80" s="16">
        <f t="shared" si="15"/>
        <v>0.37175404791432687</v>
      </c>
      <c r="L80" s="26">
        <f t="shared" si="16"/>
        <v>244.32463432504389</v>
      </c>
      <c r="M80" s="27">
        <f t="shared" si="17"/>
        <v>3.1719338491321487</v>
      </c>
      <c r="N80" s="6"/>
      <c r="O80" s="11"/>
      <c r="P80" s="17"/>
    </row>
    <row r="81" spans="1:16" x14ac:dyDescent="0.2">
      <c r="A81" s="11"/>
      <c r="B81" s="31">
        <v>32</v>
      </c>
      <c r="C81" s="11"/>
      <c r="D81" s="15">
        <v>68</v>
      </c>
      <c r="E81" s="16">
        <f t="shared" si="9"/>
        <v>-9.5145050727829875E-2</v>
      </c>
      <c r="F81" s="16">
        <f t="shared" si="11"/>
        <v>0.58527159693952913</v>
      </c>
      <c r="G81" s="16">
        <f t="shared" si="12"/>
        <v>0.94558135090234996</v>
      </c>
      <c r="H81" s="16">
        <f t="shared" si="13"/>
        <v>0.10873036895115629</v>
      </c>
      <c r="I81" s="16">
        <f t="shared" si="14"/>
        <v>1.4618505696099966</v>
      </c>
      <c r="J81" s="16">
        <f t="shared" si="10"/>
        <v>1.0129929052317552</v>
      </c>
      <c r="K81" s="16">
        <f t="shared" si="15"/>
        <v>0.37514242466833303</v>
      </c>
      <c r="L81" s="26">
        <f t="shared" si="16"/>
        <v>247.76526703974457</v>
      </c>
      <c r="M81" s="27">
        <f t="shared" si="17"/>
        <v>3.2166017124458066</v>
      </c>
      <c r="N81" s="6"/>
      <c r="O81" s="11"/>
      <c r="P81" s="17"/>
    </row>
    <row r="82" spans="1:16" x14ac:dyDescent="0.2">
      <c r="A82" s="11"/>
      <c r="B82" s="31">
        <v>32</v>
      </c>
      <c r="C82" s="11"/>
      <c r="D82" s="15">
        <v>69</v>
      </c>
      <c r="E82" s="16">
        <f t="shared" si="9"/>
        <v>-8.827952671252863E-2</v>
      </c>
      <c r="F82" s="16">
        <f t="shared" si="11"/>
        <v>0.59082458283593131</v>
      </c>
      <c r="G82" s="16">
        <f t="shared" si="12"/>
        <v>0.93871582688704869</v>
      </c>
      <c r="H82" s="16">
        <f t="shared" si="13"/>
        <v>0.10084204250665907</v>
      </c>
      <c r="I82" s="16">
        <f t="shared" si="14"/>
        <v>1.4697825849777086</v>
      </c>
      <c r="J82" s="16">
        <f t="shared" si="10"/>
        <v>1.0124626620450163</v>
      </c>
      <c r="K82" s="16">
        <f t="shared" si="15"/>
        <v>0.37852288296502168</v>
      </c>
      <c r="L82" s="26">
        <f t="shared" si="16"/>
        <v>251.22283443234195</v>
      </c>
      <c r="M82" s="27">
        <f t="shared" si="17"/>
        <v>3.2614894294725101</v>
      </c>
      <c r="N82" s="6"/>
      <c r="O82" s="11"/>
      <c r="P82" s="17"/>
    </row>
    <row r="83" spans="1:16" x14ac:dyDescent="0.2">
      <c r="A83" s="11"/>
      <c r="B83" s="31">
        <v>32</v>
      </c>
      <c r="C83" s="11"/>
      <c r="D83" s="15">
        <v>70</v>
      </c>
      <c r="E83" s="16">
        <f t="shared" si="9"/>
        <v>-8.1387851172795775E-2</v>
      </c>
      <c r="F83" s="16">
        <f t="shared" si="11"/>
        <v>0.59637071234863737</v>
      </c>
      <c r="G83" s="16">
        <f t="shared" si="12"/>
        <v>0.93182415134731578</v>
      </c>
      <c r="H83" s="16">
        <f t="shared" si="13"/>
        <v>9.2933303657609545E-2</v>
      </c>
      <c r="I83" s="16">
        <f t="shared" si="14"/>
        <v>1.4777287292723038</v>
      </c>
      <c r="J83" s="16">
        <f t="shared" si="10"/>
        <v>1.0119287269761041</v>
      </c>
      <c r="K83" s="16">
        <f t="shared" si="15"/>
        <v>0.38189396459064884</v>
      </c>
      <c r="L83" s="26">
        <f t="shared" si="16"/>
        <v>254.69610022638025</v>
      </c>
      <c r="M83" s="27">
        <f t="shared" si="17"/>
        <v>3.3065809503073926</v>
      </c>
      <c r="N83" s="6"/>
      <c r="O83" s="11"/>
      <c r="P83" s="17"/>
    </row>
    <row r="84" spans="1:16" x14ac:dyDescent="0.2">
      <c r="A84" s="11"/>
      <c r="B84" s="31">
        <v>32</v>
      </c>
      <c r="C84" s="11"/>
      <c r="D84" s="15">
        <v>71</v>
      </c>
      <c r="E84" s="16">
        <f t="shared" si="9"/>
        <v>-7.447206566716652E-2</v>
      </c>
      <c r="F84" s="16">
        <f t="shared" si="11"/>
        <v>0.60190777079670943</v>
      </c>
      <c r="G84" s="16">
        <f t="shared" si="12"/>
        <v>0.92490836584168656</v>
      </c>
      <c r="H84" s="16">
        <f t="shared" si="13"/>
        <v>8.5005829310182968E-2</v>
      </c>
      <c r="I84" s="16">
        <f t="shared" si="14"/>
        <v>1.4856877879261956</v>
      </c>
      <c r="J84" s="16">
        <f t="shared" si="10"/>
        <v>1.0113912581955082</v>
      </c>
      <c r="K84" s="16">
        <f t="shared" si="15"/>
        <v>0.38525422824859912</v>
      </c>
      <c r="L84" s="26">
        <f t="shared" si="16"/>
        <v>258.18381971742019</v>
      </c>
      <c r="M84" s="27">
        <f t="shared" si="17"/>
        <v>3.3518601156296652</v>
      </c>
      <c r="N84" s="6"/>
      <c r="O84" s="11"/>
      <c r="P84" s="17"/>
    </row>
    <row r="85" spans="1:16" x14ac:dyDescent="0.2">
      <c r="A85" s="11"/>
      <c r="B85" s="31">
        <v>32</v>
      </c>
      <c r="C85" s="11"/>
      <c r="D85" s="15">
        <v>72</v>
      </c>
      <c r="E85" s="16">
        <f t="shared" si="9"/>
        <v>-6.7534218896402737E-2</v>
      </c>
      <c r="F85" s="16">
        <f t="shared" si="11"/>
        <v>0.60743356622662859</v>
      </c>
      <c r="G85" s="16">
        <f t="shared" si="12"/>
        <v>0.91797051907092275</v>
      </c>
      <c r="H85" s="16">
        <f t="shared" si="13"/>
        <v>7.7061281628740042E-2</v>
      </c>
      <c r="I85" s="16">
        <f t="shared" si="14"/>
        <v>1.4936585699774978</v>
      </c>
      <c r="J85" s="16">
        <f t="shared" si="10"/>
        <v>1.0108504149205295</v>
      </c>
      <c r="K85" s="16">
        <f t="shared" si="15"/>
        <v>0.38860225073384541</v>
      </c>
      <c r="L85" s="26">
        <f t="shared" si="16"/>
        <v>261.68474080122326</v>
      </c>
      <c r="M85" s="27">
        <f t="shared" si="17"/>
        <v>3.3973106700509685</v>
      </c>
      <c r="N85" s="6"/>
      <c r="O85" s="11"/>
      <c r="P85" s="17"/>
    </row>
    <row r="86" spans="1:16" x14ac:dyDescent="0.2">
      <c r="A86" s="11"/>
      <c r="B86" s="31">
        <v>32</v>
      </c>
      <c r="C86" s="11"/>
      <c r="D86" s="15">
        <v>73</v>
      </c>
      <c r="E86" s="16">
        <f t="shared" si="9"/>
        <v>-6.0576366096594517E-2</v>
      </c>
      <c r="F86" s="16">
        <f t="shared" si="11"/>
        <v>0.61294593112140539</v>
      </c>
      <c r="G86" s="16">
        <f t="shared" si="12"/>
        <v>0.91101266627111455</v>
      </c>
      <c r="H86" s="16">
        <f t="shared" si="13"/>
        <v>6.9101309177785009E-2</v>
      </c>
      <c r="I86" s="16">
        <f t="shared" si="14"/>
        <v>1.5016399060933656</v>
      </c>
      <c r="J86" s="16">
        <f t="shared" si="10"/>
        <v>1.0103063573681137</v>
      </c>
      <c r="K86" s="16">
        <f t="shared" si="15"/>
        <v>0.39193662809138219</v>
      </c>
      <c r="L86" s="26">
        <f t="shared" si="16"/>
        <v>265.19760500393977</v>
      </c>
      <c r="M86" s="27">
        <f t="shared" si="17"/>
        <v>3.4429162754897442</v>
      </c>
      <c r="N86" s="6"/>
      <c r="O86" s="11"/>
      <c r="P86" s="17"/>
    </row>
    <row r="87" spans="1:16" x14ac:dyDescent="0.2">
      <c r="A87" s="11"/>
      <c r="B87" s="31">
        <v>32</v>
      </c>
      <c r="C87" s="11"/>
      <c r="D87" s="15">
        <v>74</v>
      </c>
      <c r="E87" s="16">
        <f t="shared" si="9"/>
        <v>-5.3600568430326921E-2</v>
      </c>
      <c r="F87" s="16">
        <f t="shared" si="11"/>
        <v>0.61844272408360257</v>
      </c>
      <c r="G87" s="16">
        <f t="shared" si="12"/>
        <v>0.904036868604847</v>
      </c>
      <c r="H87" s="16">
        <f t="shared" si="13"/>
        <v>6.1127548097984374E-2</v>
      </c>
      <c r="I87" s="16">
        <f t="shared" si="14"/>
        <v>1.5096306465779912</v>
      </c>
      <c r="J87" s="16">
        <f t="shared" si="10"/>
        <v>1.0097592467073888</v>
      </c>
      <c r="K87" s="16">
        <f t="shared" si="15"/>
        <v>0.39525597675676893</v>
      </c>
      <c r="L87" s="26">
        <f t="shared" si="16"/>
        <v>268.72114851208454</v>
      </c>
      <c r="M87" s="27">
        <f t="shared" si="17"/>
        <v>3.4886605245428517</v>
      </c>
      <c r="N87" s="6"/>
      <c r="O87" s="11"/>
      <c r="P87" s="17"/>
    </row>
    <row r="88" spans="1:16" x14ac:dyDescent="0.2">
      <c r="A88" s="11"/>
      <c r="B88" s="31">
        <v>32</v>
      </c>
      <c r="C88" s="11"/>
      <c r="D88" s="15">
        <v>75</v>
      </c>
      <c r="E88" s="16">
        <f t="shared" si="9"/>
        <v>-4.6608892376090429E-2</v>
      </c>
      <c r="F88" s="16">
        <f t="shared" si="11"/>
        <v>0.62392183148924329</v>
      </c>
      <c r="G88" s="16">
        <f t="shared" si="12"/>
        <v>0.89704519255061055</v>
      </c>
      <c r="H88" s="16">
        <f t="shared" si="13"/>
        <v>5.3141623312941144E-2</v>
      </c>
      <c r="I88" s="16">
        <f t="shared" si="14"/>
        <v>1.5176296593671956</v>
      </c>
      <c r="J88" s="16">
        <f t="shared" si="10"/>
        <v>1.0092092450119223</v>
      </c>
      <c r="K88" s="16">
        <f t="shared" si="15"/>
        <v>0.39855893467694109</v>
      </c>
      <c r="L88" s="26">
        <f t="shared" si="16"/>
        <v>272.25410320011201</v>
      </c>
      <c r="M88" s="27">
        <f t="shared" si="17"/>
        <v>3.5345269538260156</v>
      </c>
      <c r="N88" s="6"/>
      <c r="O88" s="11"/>
      <c r="P88" s="17"/>
    </row>
    <row r="89" spans="1:16" x14ac:dyDescent="0.2">
      <c r="A89" s="11"/>
      <c r="B89" s="31">
        <v>32</v>
      </c>
      <c r="C89" s="11"/>
      <c r="D89" s="15">
        <v>76</v>
      </c>
      <c r="E89" s="16">
        <f t="shared" si="9"/>
        <v>-3.9603409116116733E-2</v>
      </c>
      <c r="F89" s="16">
        <f t="shared" si="11"/>
        <v>0.62938116910959963</v>
      </c>
      <c r="G89" s="16">
        <f t="shared" si="12"/>
        <v>0.89003970929063669</v>
      </c>
      <c r="H89" s="16">
        <f t="shared" si="13"/>
        <v>4.5145149763448966E-2</v>
      </c>
      <c r="I89" s="16">
        <f t="shared" si="14"/>
        <v>1.5256358280114208</v>
      </c>
      <c r="J89" s="16">
        <f t="shared" si="10"/>
        <v>1.0086565152117086</v>
      </c>
      <c r="K89" s="16">
        <f t="shared" si="15"/>
        <v>0.40184416240946602</v>
      </c>
      <c r="L89" s="26">
        <f t="shared" si="16"/>
        <v>275.79519765342616</v>
      </c>
      <c r="M89" s="27">
        <f t="shared" si="17"/>
        <v>3.5804990572550066</v>
      </c>
      <c r="N89" s="6"/>
      <c r="O89" s="11"/>
      <c r="P89" s="17"/>
    </row>
    <row r="90" spans="1:16" x14ac:dyDescent="0.2">
      <c r="A90" s="11"/>
      <c r="B90" s="31">
        <v>32</v>
      </c>
      <c r="C90" s="11"/>
      <c r="D90" s="15">
        <v>77</v>
      </c>
      <c r="E90" s="16">
        <f t="shared" si="9"/>
        <v>-3.2586193922821104E-2</v>
      </c>
      <c r="F90" s="16">
        <f t="shared" si="11"/>
        <v>0.63481868369789618</v>
      </c>
      <c r="G90" s="16">
        <f t="shared" si="12"/>
        <v>0.88302249409734113</v>
      </c>
      <c r="H90" s="16">
        <f t="shared" si="13"/>
        <v>3.713973366597656E-2</v>
      </c>
      <c r="I90" s="16">
        <f t="shared" si="14"/>
        <v>1.5336480496487794</v>
      </c>
      <c r="J90" s="16">
        <f t="shared" si="10"/>
        <v>1.0081012210449027</v>
      </c>
      <c r="K90" s="16">
        <f t="shared" si="15"/>
        <v>0.40511034419844894</v>
      </c>
      <c r="L90" s="26">
        <f t="shared" si="16"/>
        <v>279.3431581846948</v>
      </c>
      <c r="M90" s="27">
        <f t="shared" si="17"/>
        <v>3.6265602992398978</v>
      </c>
      <c r="N90" s="6"/>
      <c r="O90" s="11"/>
      <c r="P90" s="17"/>
    </row>
    <row r="91" spans="1:16" x14ac:dyDescent="0.2">
      <c r="A91" s="11"/>
      <c r="B91" s="31">
        <v>32</v>
      </c>
      <c r="C91" s="11"/>
      <c r="D91" s="15">
        <v>78</v>
      </c>
      <c r="E91" s="16">
        <f t="shared" si="9"/>
        <v>-2.5559325544033527E-2</v>
      </c>
      <c r="F91" s="16">
        <f t="shared" si="11"/>
        <v>0.64023235453800809</v>
      </c>
      <c r="G91" s="16">
        <f t="shared" si="12"/>
        <v>0.87599562571855349</v>
      </c>
      <c r="H91" s="16">
        <f t="shared" si="13"/>
        <v>2.912697379215401E-2</v>
      </c>
      <c r="I91" s="16">
        <f t="shared" si="14"/>
        <v>1.5416652329697103</v>
      </c>
      <c r="J91" s="16">
        <f t="shared" si="10"/>
        <v>1.0075435270093167</v>
      </c>
      <c r="K91" s="16">
        <f t="shared" si="15"/>
        <v>0.40835618902532733</v>
      </c>
      <c r="L91" s="26">
        <f t="shared" si="16"/>
        <v>282.8967098413757</v>
      </c>
      <c r="M91" s="27">
        <f t="shared" si="17"/>
        <v>3.6726941277652281</v>
      </c>
      <c r="N91" s="6"/>
      <c r="O91" s="11"/>
      <c r="P91" s="17"/>
    </row>
    <row r="92" spans="1:16" x14ac:dyDescent="0.2">
      <c r="A92" s="11"/>
      <c r="B92" s="31">
        <v>32</v>
      </c>
      <c r="C92" s="11"/>
      <c r="D92" s="15">
        <v>79</v>
      </c>
      <c r="E92" s="16">
        <f t="shared" si="9"/>
        <v>-1.8524885587199363E-2</v>
      </c>
      <c r="F92" s="16">
        <f t="shared" si="11"/>
        <v>0.64562019495228462</v>
      </c>
      <c r="G92" s="16">
        <f t="shared" si="12"/>
        <v>0.86896118576171943</v>
      </c>
      <c r="H92" s="16">
        <f t="shared" si="13"/>
        <v>2.1108462766053271E-2</v>
      </c>
      <c r="I92" s="16">
        <f t="shared" si="14"/>
        <v>1.5496862961746836</v>
      </c>
      <c r="J92" s="16">
        <f t="shared" si="10"/>
        <v>1.0069835983136888</v>
      </c>
      <c r="K92" s="16">
        <f t="shared" si="15"/>
        <v>0.41158043163282765</v>
      </c>
      <c r="L92" s="26">
        <f t="shared" si="16"/>
        <v>286.45457740240306</v>
      </c>
      <c r="M92" s="27">
        <f t="shared" si="17"/>
        <v>3.718883987329443</v>
      </c>
      <c r="N92" s="6"/>
      <c r="O92" s="11"/>
      <c r="P92" s="17"/>
    </row>
    <row r="93" spans="1:16" x14ac:dyDescent="0.2">
      <c r="A93" s="11"/>
      <c r="B93" s="31">
        <v>32</v>
      </c>
      <c r="C93" s="11"/>
      <c r="D93" s="15">
        <v>80</v>
      </c>
      <c r="E93" s="16">
        <f t="shared" si="9"/>
        <v>-1.1484957902733808E-2</v>
      </c>
      <c r="F93" s="16">
        <f t="shared" si="11"/>
        <v>0.65098025376569291</v>
      </c>
      <c r="G93" s="16">
        <f t="shared" si="12"/>
        <v>0.86192125807725384</v>
      </c>
      <c r="H93" s="16">
        <f t="shared" si="13"/>
        <v>1.3085788376077323E-2</v>
      </c>
      <c r="I93" s="16">
        <f t="shared" si="14"/>
        <v>1.557710164926311</v>
      </c>
      <c r="J93" s="16">
        <f t="shared" si="10"/>
        <v>1.0064216008287419</v>
      </c>
      <c r="K93" s="16">
        <f t="shared" si="15"/>
        <v>0.41478183352040288</v>
      </c>
      <c r="L93" s="26">
        <f t="shared" si="16"/>
        <v>290.01548636203279</v>
      </c>
      <c r="M93" s="27">
        <f t="shared" si="17"/>
        <v>3.7651133317176191</v>
      </c>
      <c r="N93" s="6"/>
      <c r="O93" s="11"/>
      <c r="P93" s="17"/>
    </row>
    <row r="94" spans="1:16" x14ac:dyDescent="0.2">
      <c r="A94" s="11"/>
      <c r="B94" s="31">
        <v>32</v>
      </c>
      <c r="C94" s="11"/>
      <c r="D94" s="15">
        <v>81</v>
      </c>
      <c r="E94" s="16">
        <f t="shared" si="9"/>
        <v>-4.4416279667114774E-3</v>
      </c>
      <c r="F94" s="16">
        <f t="shared" si="11"/>
        <v>0.65631061672354341</v>
      </c>
      <c r="G94" s="16">
        <f t="shared" si="12"/>
        <v>0.85487792814123142</v>
      </c>
      <c r="H94" s="16">
        <f t="shared" si="13"/>
        <v>5.0605348982830645E-3</v>
      </c>
      <c r="I94" s="16">
        <f t="shared" si="14"/>
        <v>1.5657357702971468</v>
      </c>
      <c r="J94" s="16">
        <f t="shared" si="10"/>
        <v>1.0058577010380487</v>
      </c>
      <c r="K94" s="16">
        <f t="shared" si="15"/>
        <v>0.41795918390951065</v>
      </c>
      <c r="L94" s="26">
        <f t="shared" si="16"/>
        <v>293.57816389889615</v>
      </c>
      <c r="M94" s="27">
        <f t="shared" si="17"/>
        <v>3.8113656365821607</v>
      </c>
      <c r="N94" s="6"/>
      <c r="O94" s="11"/>
      <c r="P94" s="17"/>
    </row>
    <row r="95" spans="1:16" x14ac:dyDescent="0.2">
      <c r="A95" s="11"/>
      <c r="B95" s="31">
        <v>32</v>
      </c>
      <c r="C95" s="11"/>
      <c r="D95" s="15">
        <v>82</v>
      </c>
      <c r="E95" s="16">
        <f t="shared" si="9"/>
        <v>2.6030177369256225E-3</v>
      </c>
      <c r="F95" s="16">
        <f t="shared" si="11"/>
        <v>0.66160940786013855</v>
      </c>
      <c r="G95" s="16">
        <f t="shared" si="12"/>
        <v>0.84783328243759448</v>
      </c>
      <c r="H95" s="16">
        <f t="shared" si="13"/>
        <v>-2.9657155720184125E-3</v>
      </c>
      <c r="I95" s="16">
        <f t="shared" si="14"/>
        <v>1.5737620467144087</v>
      </c>
      <c r="J95" s="16">
        <f t="shared" si="10"/>
        <v>1.0052920659887115</v>
      </c>
      <c r="K95" s="16">
        <f t="shared" si="15"/>
        <v>0.42111130067714742</v>
      </c>
      <c r="L95" s="26">
        <f t="shared" si="16"/>
        <v>297.14133982836796</v>
      </c>
      <c r="M95" s="27">
        <f t="shared" si="17"/>
        <v>3.8576244118068819</v>
      </c>
      <c r="N95" s="6"/>
      <c r="O95" s="11"/>
      <c r="P95" s="17"/>
    </row>
    <row r="96" spans="1:16" x14ac:dyDescent="0.2">
      <c r="A96" s="11"/>
      <c r="B96" s="31">
        <v>32</v>
      </c>
      <c r="C96" s="11"/>
      <c r="D96" s="15">
        <v>83</v>
      </c>
      <c r="E96" s="16">
        <f t="shared" si="9"/>
        <v>9.6468923344582153E-3</v>
      </c>
      <c r="F96" s="16">
        <f t="shared" si="11"/>
        <v>0.6668747908157695</v>
      </c>
      <c r="G96" s="16">
        <f t="shared" si="12"/>
        <v>0.84078940784006184</v>
      </c>
      <c r="H96" s="16">
        <f t="shared" si="13"/>
        <v>-1.09913817835392E-2</v>
      </c>
      <c r="I96" s="16">
        <f t="shared" si="14"/>
        <v>1.5817879299028079</v>
      </c>
      <c r="J96" s="16">
        <f t="shared" si="10"/>
        <v>1.0047248632418779</v>
      </c>
      <c r="K96" s="16">
        <f t="shared" si="15"/>
        <v>0.42423703125610701</v>
      </c>
      <c r="L96" s="26">
        <f t="shared" si="16"/>
        <v>300.70374753642193</v>
      </c>
      <c r="M96" s="27">
        <f t="shared" si="17"/>
        <v>3.9038732136307415</v>
      </c>
      <c r="N96" s="6"/>
      <c r="O96" s="11"/>
      <c r="P96" s="17"/>
    </row>
    <row r="97" spans="1:16" x14ac:dyDescent="0.2">
      <c r="A97" s="11"/>
      <c r="B97" s="31">
        <v>32</v>
      </c>
      <c r="C97" s="11"/>
      <c r="D97" s="15">
        <v>84</v>
      </c>
      <c r="E97" s="16">
        <f t="shared" si="9"/>
        <v>1.6687909180596251E-2</v>
      </c>
      <c r="F97" s="16">
        <f t="shared" si="11"/>
        <v>0.67210497009957682</v>
      </c>
      <c r="G97" s="16">
        <f t="shared" si="12"/>
        <v>0.83374839099392373</v>
      </c>
      <c r="H97" s="16">
        <f t="shared" si="13"/>
        <v>-1.9014881990306653E-2</v>
      </c>
      <c r="I97" s="16">
        <f t="shared" si="14"/>
        <v>1.5898123548266496</v>
      </c>
      <c r="J97" s="16">
        <f t="shared" si="10"/>
        <v>1.0041562608231036</v>
      </c>
      <c r="K97" s="16">
        <f t="shared" si="15"/>
        <v>0.42733525350048762</v>
      </c>
      <c r="L97" s="26">
        <f t="shared" si="16"/>
        <v>304.26412489320683</v>
      </c>
      <c r="M97" s="27">
        <f t="shared" si="17"/>
        <v>3.9500956565082994</v>
      </c>
      <c r="N97" s="6"/>
      <c r="O97" s="11"/>
      <c r="P97" s="17"/>
    </row>
    <row r="98" spans="1:16" x14ac:dyDescent="0.2">
      <c r="A98" s="11"/>
      <c r="B98" s="31">
        <v>32</v>
      </c>
      <c r="C98" s="11"/>
      <c r="D98" s="15">
        <v>85</v>
      </c>
      <c r="E98" s="16">
        <f t="shared" si="9"/>
        <v>2.3723982476616827E-2</v>
      </c>
      <c r="F98" s="16">
        <f t="shared" si="11"/>
        <v>0.67729819229589372</v>
      </c>
      <c r="G98" s="16">
        <f t="shared" si="12"/>
        <v>0.82671231769790332</v>
      </c>
      <c r="H98" s="16">
        <f t="shared" si="13"/>
        <v>-2.7034632614120646E-2</v>
      </c>
      <c r="I98" s="16">
        <f t="shared" si="14"/>
        <v>1.5978342536323633</v>
      </c>
      <c r="J98" s="16">
        <f t="shared" si="10"/>
        <v>1.0035864271725758</v>
      </c>
      <c r="K98" s="16">
        <f t="shared" si="15"/>
        <v>0.43040487651503734</v>
      </c>
      <c r="L98" s="26">
        <f t="shared" si="16"/>
        <v>307.82121514465342</v>
      </c>
      <c r="M98" s="27">
        <f t="shared" si="17"/>
        <v>3.9962754246849737</v>
      </c>
      <c r="N98" s="6"/>
      <c r="O98" s="11"/>
      <c r="P98" s="17"/>
    </row>
    <row r="99" spans="1:16" x14ac:dyDescent="0.2">
      <c r="A99" s="11"/>
      <c r="B99" s="31">
        <v>32</v>
      </c>
      <c r="C99" s="11"/>
      <c r="D99" s="15">
        <v>86</v>
      </c>
      <c r="E99" s="16">
        <f t="shared" si="9"/>
        <v>3.0753027888251801E-2</v>
      </c>
      <c r="F99" s="16">
        <f t="shared" si="11"/>
        <v>0.68245274721179294</v>
      </c>
      <c r="G99" s="16">
        <f t="shared" si="12"/>
        <v>0.81968327228626825</v>
      </c>
      <c r="H99" s="16">
        <f t="shared" si="13"/>
        <v>-3.5049046911312276E-2</v>
      </c>
      <c r="I99" s="16">
        <f t="shared" si="14"/>
        <v>1.6058525535926145</v>
      </c>
      <c r="J99" s="16">
        <f t="shared" si="10"/>
        <v>1.0030155310952167</v>
      </c>
      <c r="K99" s="16">
        <f t="shared" si="15"/>
        <v>0.43344484144699219</v>
      </c>
      <c r="L99" s="26">
        <f t="shared" si="16"/>
        <v>311.37376778049747</v>
      </c>
      <c r="M99" s="27">
        <f t="shared" si="17"/>
        <v>4.0423962834661076</v>
      </c>
      <c r="N99" s="6"/>
      <c r="O99" s="11"/>
      <c r="P99" s="17"/>
    </row>
    <row r="100" spans="1:16" x14ac:dyDescent="0.2">
      <c r="A100" s="11"/>
      <c r="B100" s="31">
        <v>32</v>
      </c>
      <c r="C100" s="11"/>
      <c r="D100" s="15">
        <v>87</v>
      </c>
      <c r="E100" s="16">
        <f t="shared" si="9"/>
        <v>3.7772963163141424E-2</v>
      </c>
      <c r="F100" s="16">
        <f t="shared" si="11"/>
        <v>0.68756696896367231</v>
      </c>
      <c r="G100" s="16">
        <f t="shared" si="12"/>
        <v>0.81266333701137872</v>
      </c>
      <c r="H100" s="16">
        <f t="shared" si="13"/>
        <v>-4.3056533646956163E-2</v>
      </c>
      <c r="I100" s="16">
        <f t="shared" si="14"/>
        <v>1.6138661750531866</v>
      </c>
      <c r="J100" s="16">
        <f t="shared" si="10"/>
        <v>1.0024437417106771</v>
      </c>
      <c r="K100" s="16">
        <f t="shared" si="15"/>
        <v>0.43645412223912694</v>
      </c>
      <c r="L100" s="26">
        <f t="shared" si="16"/>
        <v>314.9205393771814</v>
      </c>
      <c r="M100" s="27">
        <f t="shared" si="17"/>
        <v>4.0884420901598988</v>
      </c>
      <c r="N100" s="6"/>
      <c r="O100" s="11"/>
      <c r="P100" s="17"/>
    </row>
    <row r="101" spans="1:16" x14ac:dyDescent="0.2">
      <c r="A101" s="11"/>
      <c r="B101" s="31">
        <v>32</v>
      </c>
      <c r="C101" s="11"/>
      <c r="D101" s="15">
        <v>88</v>
      </c>
      <c r="E101" s="16">
        <f t="shared" si="9"/>
        <v>4.4781708747671435E-2</v>
      </c>
      <c r="F101" s="16">
        <f t="shared" si="11"/>
        <v>0.69263923700083518</v>
      </c>
      <c r="G101" s="16">
        <f t="shared" si="12"/>
        <v>0.80565459142684859</v>
      </c>
      <c r="H101" s="16">
        <f t="shared" si="13"/>
        <v>-5.1055495779692706E-2</v>
      </c>
      <c r="I101" s="16">
        <f t="shared" si="14"/>
        <v>1.6218740293838452</v>
      </c>
      <c r="J101" s="16">
        <f t="shared" si="10"/>
        <v>1.0018712284032367</v>
      </c>
      <c r="K101" s="16">
        <f t="shared" si="15"/>
        <v>0.43943172634281569</v>
      </c>
      <c r="L101" s="26">
        <f t="shared" si="16"/>
        <v>318.4602944141875</v>
      </c>
      <c r="M101" s="27">
        <f t="shared" si="17"/>
        <v>4.1343968046754167</v>
      </c>
      <c r="N101" s="6"/>
      <c r="O101" s="11"/>
      <c r="P101" s="17"/>
    </row>
    <row r="102" spans="1:16" x14ac:dyDescent="0.2">
      <c r="A102" s="11"/>
      <c r="B102" s="31">
        <v>32</v>
      </c>
      <c r="C102" s="11"/>
      <c r="D102" s="15">
        <v>89</v>
      </c>
      <c r="E102" s="16">
        <f t="shared" si="9"/>
        <v>5.1777188403010127E-2</v>
      </c>
      <c r="F102" s="16">
        <f t="shared" si="11"/>
        <v>0.69766797706414041</v>
      </c>
      <c r="G102" s="16">
        <f t="shared" si="12"/>
        <v>0.79865911177150983</v>
      </c>
      <c r="H102" s="16">
        <f t="shared" si="13"/>
        <v>-5.9044329160326425E-2</v>
      </c>
      <c r="I102" s="16">
        <f t="shared" si="14"/>
        <v>1.6298750169344534</v>
      </c>
      <c r="J102" s="16">
        <f t="shared" si="10"/>
        <v>1.0012981607716274</v>
      </c>
      <c r="K102" s="16">
        <f t="shared" si="15"/>
        <v>0.44237669538996599</v>
      </c>
      <c r="L102" s="26">
        <f t="shared" si="16"/>
        <v>321.99180606243874</v>
      </c>
      <c r="M102" s="27">
        <f t="shared" si="17"/>
        <v>4.1802444997579764</v>
      </c>
      <c r="N102" s="6"/>
      <c r="O102" s="11"/>
      <c r="P102" s="17"/>
    </row>
    <row r="103" spans="1:16" x14ac:dyDescent="0.2">
      <c r="A103" s="11"/>
      <c r="B103" s="31">
        <v>32</v>
      </c>
      <c r="C103" s="11"/>
      <c r="D103" s="15">
        <v>90</v>
      </c>
      <c r="E103" s="16">
        <f t="shared" si="9"/>
        <v>5.875732982016444E-2</v>
      </c>
      <c r="F103" s="16">
        <f t="shared" si="11"/>
        <v>0.7026516620779335</v>
      </c>
      <c r="G103" s="16">
        <f t="shared" si="12"/>
        <v>0.79167897035435564</v>
      </c>
      <c r="H103" s="16">
        <f t="shared" si="13"/>
        <v>-6.702142124738808E-2</v>
      </c>
      <c r="I103" s="16">
        <f t="shared" si="14"/>
        <v>1.63786802499768</v>
      </c>
      <c r="J103" s="16">
        <f t="shared" si="10"/>
        <v>1.0007247085787905</v>
      </c>
      <c r="K103" s="16">
        <f t="shared" si="15"/>
        <v>0.44528810582277123</v>
      </c>
      <c r="L103" s="26">
        <f t="shared" si="16"/>
        <v>325.51385694349926</v>
      </c>
      <c r="M103" s="27">
        <f t="shared" si="17"/>
        <v>4.2259693708454291</v>
      </c>
      <c r="N103" s="6"/>
      <c r="O103" s="11"/>
      <c r="P103" s="17"/>
    </row>
    <row r="104" spans="1:16" x14ac:dyDescent="0.2">
      <c r="A104" s="11"/>
      <c r="B104" s="31">
        <v>32</v>
      </c>
      <c r="C104" s="11"/>
      <c r="D104" s="15">
        <v>91</v>
      </c>
      <c r="E104" s="16">
        <f t="shared" si="9"/>
        <v>6.5720065233870972E-2</v>
      </c>
      <c r="F104" s="16">
        <f t="shared" si="11"/>
        <v>0.70758881297360077</v>
      </c>
      <c r="G104" s="16">
        <f t="shared" si="12"/>
        <v>0.78471623494064913</v>
      </c>
      <c r="H104" s="16">
        <f t="shared" si="13"/>
        <v>-7.4985149842858201E-2</v>
      </c>
      <c r="I104" s="16">
        <f t="shared" si="14"/>
        <v>1.6458519257797133</v>
      </c>
      <c r="J104" s="16">
        <f t="shared" si="10"/>
        <v>1.0001510417015891</v>
      </c>
      <c r="K104" s="16">
        <f t="shared" si="15"/>
        <v>0.44816506948030305</v>
      </c>
      <c r="L104" s="26">
        <f t="shared" si="16"/>
        <v>329.02523985840349</v>
      </c>
      <c r="M104" s="27">
        <f t="shared" si="17"/>
        <v>4.2715557455301507</v>
      </c>
      <c r="N104" s="6"/>
      <c r="O104" s="11"/>
      <c r="P104" s="17"/>
    </row>
    <row r="105" spans="1:16" x14ac:dyDescent="0.2">
      <c r="A105" s="11"/>
      <c r="B105" s="31">
        <v>32</v>
      </c>
      <c r="C105" s="11"/>
      <c r="D105" s="15">
        <v>92</v>
      </c>
      <c r="E105" s="16">
        <f t="shared" si="9"/>
        <v>7.2663332035141387E-2</v>
      </c>
      <c r="F105" s="16">
        <f t="shared" si="11"/>
        <v>0.71247799944322787</v>
      </c>
      <c r="G105" s="16">
        <f t="shared" si="12"/>
        <v>0.77777296813937868</v>
      </c>
      <c r="H105" s="16">
        <f t="shared" si="13"/>
        <v>-8.2933881851276148E-2</v>
      </c>
      <c r="I105" s="16">
        <f t="shared" si="14"/>
        <v>1.6538255743805013</v>
      </c>
      <c r="J105" s="16">
        <f t="shared" si="10"/>
        <v>0.99957733008048266</v>
      </c>
      <c r="K105" s="16">
        <f t="shared" si="15"/>
        <v>0.4510067341410402</v>
      </c>
      <c r="L105" s="26">
        <f t="shared" si="16"/>
        <v>332.52475848503707</v>
      </c>
      <c r="M105" s="27">
        <f t="shared" si="17"/>
        <v>4.3169880926127622</v>
      </c>
      <c r="N105" s="6"/>
      <c r="O105" s="11"/>
      <c r="P105" s="17"/>
    </row>
    <row r="106" spans="1:16" x14ac:dyDescent="0.2">
      <c r="A106" s="11"/>
      <c r="B106" s="31">
        <v>32</v>
      </c>
      <c r="C106" s="11"/>
      <c r="D106" s="15">
        <v>93</v>
      </c>
      <c r="E106" s="16">
        <f t="shared" si="9"/>
        <v>7.9585073382280325E-2</v>
      </c>
      <c r="F106" s="16">
        <f t="shared" si="11"/>
        <v>0.71731784062199067</v>
      </c>
      <c r="G106" s="16">
        <f t="shared" si="12"/>
        <v>0.77085122679223983</v>
      </c>
      <c r="H106" s="16">
        <f t="shared" si="13"/>
        <v>-9.0865972065478084E-2</v>
      </c>
      <c r="I106" s="16">
        <f t="shared" si="14"/>
        <v>1.6617878067851499</v>
      </c>
      <c r="J106" s="16">
        <f t="shared" si="10"/>
        <v>0.99900374366918576</v>
      </c>
      <c r="K106" s="16">
        <f t="shared" si="15"/>
        <v>0.45381228402051715</v>
      </c>
      <c r="L106" s="26">
        <f t="shared" si="16"/>
        <v>336.01122804310512</v>
      </c>
      <c r="M106" s="27">
        <f t="shared" si="17"/>
        <v>4.3622510307350488</v>
      </c>
      <c r="N106" s="6"/>
      <c r="O106" s="11"/>
      <c r="P106" s="17"/>
    </row>
    <row r="107" spans="1:16" x14ac:dyDescent="0.2">
      <c r="A107" s="11"/>
      <c r="B107" s="31">
        <v>32</v>
      </c>
      <c r="C107" s="11"/>
      <c r="D107" s="15">
        <v>94</v>
      </c>
      <c r="E107" s="16">
        <f t="shared" si="9"/>
        <v>8.6483238810194915E-2</v>
      </c>
      <c r="F107" s="16">
        <f t="shared" si="11"/>
        <v>0.72210700569805164</v>
      </c>
      <c r="G107" s="16">
        <f t="shared" si="12"/>
        <v>0.76395306136432517</v>
      </c>
      <c r="H107" s="16">
        <f t="shared" si="13"/>
        <v>-9.8779761982235925E-2</v>
      </c>
      <c r="I107" s="16">
        <f t="shared" si="14"/>
        <v>1.6697374378682395</v>
      </c>
      <c r="J107" s="16">
        <f t="shared" si="10"/>
        <v>0.99843045238432138</v>
      </c>
      <c r="K107" s="16">
        <f t="shared" si="15"/>
        <v>0.45658094022335083</v>
      </c>
      <c r="L107" s="26">
        <f t="shared" si="16"/>
        <v>339.48347592582024</v>
      </c>
      <c r="M107" s="27">
        <f t="shared" si="17"/>
        <v>4.4073293365808244</v>
      </c>
      <c r="N107" s="6"/>
      <c r="O107" s="11"/>
      <c r="P107" s="17"/>
    </row>
    <row r="108" spans="1:16" x14ac:dyDescent="0.2">
      <c r="A108" s="11"/>
      <c r="B108" s="31">
        <v>32</v>
      </c>
      <c r="C108" s="11"/>
      <c r="D108" s="15">
        <v>95</v>
      </c>
      <c r="E108" s="16">
        <f t="shared" si="9"/>
        <v>9.3355784837814787E-2</v>
      </c>
      <c r="F108" s="16">
        <f t="shared" si="11"/>
        <v>0.72684421444888303</v>
      </c>
      <c r="G108" s="16">
        <f t="shared" si="12"/>
        <v>0.75708051533670517</v>
      </c>
      <c r="H108" s="16">
        <f t="shared" si="13"/>
        <v>-0.10667357865108618</v>
      </c>
      <c r="I108" s="16">
        <f t="shared" si="14"/>
        <v>1.677673259412962</v>
      </c>
      <c r="J108" s="16">
        <f t="shared" si="10"/>
        <v>0.99785762605508543</v>
      </c>
      <c r="K108" s="16">
        <f t="shared" si="15"/>
        <v>0.4593119611489867</v>
      </c>
      <c r="L108" s="26">
        <f t="shared" si="16"/>
        <v>342.94034229755516</v>
      </c>
      <c r="M108" s="27">
        <f t="shared" si="17"/>
        <v>4.452207952634927</v>
      </c>
      <c r="N108" s="6"/>
      <c r="O108" s="11"/>
      <c r="P108" s="17"/>
    </row>
    <row r="109" spans="1:16" x14ac:dyDescent="0.2">
      <c r="A109" s="11"/>
      <c r="B109" s="31">
        <v>32</v>
      </c>
      <c r="C109" s="11"/>
      <c r="D109" s="15">
        <v>96</v>
      </c>
      <c r="E109" s="16">
        <f t="shared" si="9"/>
        <v>0.10020067557344417</v>
      </c>
      <c r="F109" s="16">
        <f t="shared" si="11"/>
        <v>0.73152823770309894</v>
      </c>
      <c r="G109" s="16">
        <f t="shared" si="12"/>
        <v>0.75023562460107585</v>
      </c>
      <c r="H109" s="16">
        <f t="shared" si="13"/>
        <v>-0.11454573355967934</v>
      </c>
      <c r="I109" s="16">
        <f t="shared" si="14"/>
        <v>1.6855940381471497</v>
      </c>
      <c r="J109" s="16">
        <f t="shared" si="10"/>
        <v>0.99728543437293748</v>
      </c>
      <c r="K109" s="16">
        <f t="shared" si="15"/>
        <v>0.46200464285058884</v>
      </c>
      <c r="L109" s="26">
        <f t="shared" si="16"/>
        <v>346.38068065681887</v>
      </c>
      <c r="M109" s="27">
        <f t="shared" si="17"/>
        <v>4.4968719944920341</v>
      </c>
      <c r="N109" s="6"/>
      <c r="O109" s="11"/>
      <c r="P109" s="17"/>
    </row>
    <row r="110" spans="1:16" x14ac:dyDescent="0.2">
      <c r="A110" s="11"/>
      <c r="B110" s="31">
        <v>32</v>
      </c>
      <c r="C110" s="11"/>
      <c r="D110" s="15">
        <v>97</v>
      </c>
      <c r="E110" s="16">
        <f t="shared" si="9"/>
        <v>0.10701588331786478</v>
      </c>
      <c r="F110" s="16">
        <f t="shared" si="11"/>
        <v>0.73615789772702456</v>
      </c>
      <c r="G110" s="16">
        <f t="shared" si="12"/>
        <v>0.74342041685665528</v>
      </c>
      <c r="H110" s="16">
        <f t="shared" si="13"/>
        <v>-0.12239452155899122</v>
      </c>
      <c r="I110" s="16">
        <f t="shared" si="14"/>
        <v>1.6934985137984357</v>
      </c>
      <c r="J110" s="16">
        <f t="shared" si="10"/>
        <v>0.99671404684133225</v>
      </c>
      <c r="K110" s="16">
        <f t="shared" si="15"/>
        <v>0.4646583193465742</v>
      </c>
      <c r="L110" s="26">
        <f t="shared" si="16"/>
        <v>349.80335836402276</v>
      </c>
      <c r="M110" s="27">
        <f t="shared" si="17"/>
        <v>4.5413067577083659</v>
      </c>
      <c r="N110" s="6"/>
      <c r="O110" s="11"/>
      <c r="P110" s="17"/>
    </row>
    <row r="111" spans="1:16" x14ac:dyDescent="0.2">
      <c r="A111" s="11"/>
      <c r="B111" s="31">
        <v>32</v>
      </c>
      <c r="C111" s="11"/>
      <c r="D111" s="15">
        <v>98</v>
      </c>
      <c r="E111" s="16">
        <f t="shared" si="9"/>
        <v>0.11379938916501232</v>
      </c>
      <c r="F111" s="16">
        <f t="shared" si="11"/>
        <v>0.74073206853539542</v>
      </c>
      <c r="G111" s="16">
        <f t="shared" si="12"/>
        <v>0.73663691100950779</v>
      </c>
      <c r="H111" s="16">
        <f t="shared" si="13"/>
        <v>-0.13021821983177295</v>
      </c>
      <c r="I111" s="16">
        <f t="shared" si="14"/>
        <v>1.7013853971709747</v>
      </c>
      <c r="J111" s="16">
        <f t="shared" si="10"/>
        <v>0.99614363272550654</v>
      </c>
      <c r="K111" s="16">
        <f t="shared" si="15"/>
        <v>0.46727236288437574</v>
      </c>
      <c r="L111" s="26">
        <f t="shared" si="16"/>
        <v>353.2072571336227</v>
      </c>
      <c r="M111" s="27">
        <f t="shared" si="17"/>
        <v>4.5854977241908905</v>
      </c>
      <c r="N111" s="6"/>
      <c r="O111" s="11"/>
      <c r="P111" s="17"/>
    </row>
    <row r="112" spans="1:16" x14ac:dyDescent="0.2">
      <c r="A112" s="11"/>
      <c r="B112" s="31">
        <v>32</v>
      </c>
      <c r="C112" s="11"/>
      <c r="D112" s="15">
        <v>99</v>
      </c>
      <c r="E112" s="16">
        <f t="shared" si="9"/>
        <v>0.12054918360004806</v>
      </c>
      <c r="F112" s="16">
        <f t="shared" si="11"/>
        <v>0.74524967612573545</v>
      </c>
      <c r="G112" s="16">
        <f t="shared" si="12"/>
        <v>0.72988711657447192</v>
      </c>
      <c r="H112" s="16">
        <f t="shared" si="13"/>
        <v>-0.13801508690764241</v>
      </c>
      <c r="I112" s="16">
        <f t="shared" si="14"/>
        <v>1.7092533682463689</v>
      </c>
      <c r="J112" s="16">
        <f t="shared" si="10"/>
        <v>0.99557436100233687</v>
      </c>
      <c r="K112" s="16">
        <f t="shared" si="15"/>
        <v>0.46984618415609392</v>
      </c>
      <c r="L112" s="26">
        <f t="shared" si="16"/>
        <v>356.59127349033673</v>
      </c>
      <c r="M112" s="27">
        <f t="shared" si="17"/>
        <v>4.6294305681201608</v>
      </c>
      <c r="N112" s="6"/>
      <c r="O112" s="11"/>
      <c r="P112" s="17"/>
    </row>
    <row r="113" spans="1:16" x14ac:dyDescent="0.2">
      <c r="A113" s="11"/>
      <c r="B113" s="31">
        <v>32</v>
      </c>
      <c r="C113" s="11"/>
      <c r="D113" s="15">
        <v>100</v>
      </c>
      <c r="E113" s="16">
        <f t="shared" si="9"/>
        <v>0.12726326709464797</v>
      </c>
      <c r="F113" s="16">
        <f t="shared" si="11"/>
        <v>0.74970969863612213</v>
      </c>
      <c r="G113" s="16">
        <f t="shared" si="12"/>
        <v>0.72317303307987213</v>
      </c>
      <c r="H113" s="16">
        <f t="shared" si="13"/>
        <v>-0.14578336172823536</v>
      </c>
      <c r="I113" s="16">
        <f t="shared" si="14"/>
        <v>1.7171010743116555</v>
      </c>
      <c r="J113" s="16">
        <f t="shared" si="10"/>
        <v>0.99500640031028265</v>
      </c>
      <c r="K113" s="16">
        <f t="shared" si="15"/>
        <v>0.47237923246577534</v>
      </c>
      <c r="L113" s="26">
        <f t="shared" si="16"/>
        <v>359.95431918925914</v>
      </c>
      <c r="M113" s="27">
        <f t="shared" si="17"/>
        <v>4.6730911614044164</v>
      </c>
      <c r="N113" s="6"/>
      <c r="O113" s="11"/>
      <c r="P113" s="17"/>
    </row>
    <row r="114" spans="1:16" x14ac:dyDescent="0.2">
      <c r="A114" s="11"/>
      <c r="B114" s="31">
        <v>32</v>
      </c>
      <c r="C114" s="11"/>
      <c r="D114" s="15">
        <v>101</v>
      </c>
      <c r="E114" s="16">
        <f t="shared" si="9"/>
        <v>0.13393965069933447</v>
      </c>
      <c r="F114" s="16">
        <f t="shared" si="11"/>
        <v>0.75411116642621068</v>
      </c>
      <c r="G114" s="16">
        <f t="shared" si="12"/>
        <v>0.71649664947518554</v>
      </c>
      <c r="H114" s="16">
        <f t="shared" si="13"/>
        <v>-0.15352126276586708</v>
      </c>
      <c r="I114" s="16">
        <f t="shared" si="14"/>
        <v>1.7249271281174576</v>
      </c>
      <c r="J114" s="16">
        <f t="shared" si="10"/>
        <v>0.99443991889942929</v>
      </c>
      <c r="K114" s="16">
        <f t="shared" si="15"/>
        <v>0.47487099584813158</v>
      </c>
      <c r="L114" s="26">
        <f t="shared" si="16"/>
        <v>363.29532159980874</v>
      </c>
      <c r="M114" s="27">
        <f t="shared" si="17"/>
        <v>4.7164655786641836</v>
      </c>
      <c r="N114" s="6"/>
      <c r="O114" s="11"/>
      <c r="P114" s="17"/>
    </row>
    <row r="115" spans="1:16" x14ac:dyDescent="0.2">
      <c r="A115" s="11"/>
      <c r="B115" s="31">
        <v>32</v>
      </c>
      <c r="C115" s="11"/>
      <c r="D115" s="15">
        <v>102</v>
      </c>
      <c r="E115" s="16">
        <f t="shared" si="9"/>
        <v>0.14057635663267334</v>
      </c>
      <c r="F115" s="16">
        <f t="shared" si="11"/>
        <v>0.7584531620815419</v>
      </c>
      <c r="G115" s="16">
        <f t="shared" si="12"/>
        <v>0.70985994354184667</v>
      </c>
      <c r="H115" s="16">
        <f t="shared" si="13"/>
        <v>-0.16122698719915851</v>
      </c>
      <c r="I115" s="16">
        <f t="shared" si="14"/>
        <v>1.7327301060696398</v>
      </c>
      <c r="J115" s="16">
        <f t="shared" si="10"/>
        <v>0.99387508458164664</v>
      </c>
      <c r="K115" s="16">
        <f t="shared" si="15"/>
        <v>0.47732100113858084</v>
      </c>
      <c r="L115" s="26">
        <f t="shared" si="16"/>
        <v>366.61322405356668</v>
      </c>
      <c r="M115" s="27">
        <f t="shared" si="17"/>
        <v>4.7595401017480583</v>
      </c>
      <c r="N115" s="6"/>
      <c r="O115" s="11"/>
      <c r="P115" s="17"/>
    </row>
    <row r="116" spans="1:16" x14ac:dyDescent="0.2">
      <c r="A116" s="11"/>
      <c r="B116" s="31">
        <v>32</v>
      </c>
      <c r="C116" s="11"/>
      <c r="D116" s="15">
        <v>103</v>
      </c>
      <c r="E116" s="16">
        <f t="shared" si="9"/>
        <v>0.14717141886716281</v>
      </c>
      <c r="F116" s="16">
        <f t="shared" si="11"/>
        <v>0.76273482034132822</v>
      </c>
      <c r="G116" s="16">
        <f t="shared" si="12"/>
        <v>0.70326488130735731</v>
      </c>
      <c r="H116" s="16">
        <f t="shared" si="13"/>
        <v>-0.1688987101491044</v>
      </c>
      <c r="I116" s="16">
        <f t="shared" si="14"/>
        <v>1.7405085464580874</v>
      </c>
      <c r="J116" s="16">
        <f t="shared" si="10"/>
        <v>0.99331206468087752</v>
      </c>
      <c r="K116" s="16">
        <f t="shared" si="15"/>
        <v>0.47972881399457057</v>
      </c>
      <c r="L116" s="26">
        <f t="shared" si="16"/>
        <v>369.90698615618294</v>
      </c>
      <c r="M116" s="27">
        <f t="shared" si="17"/>
        <v>4.8023012237820248</v>
      </c>
      <c r="N116" s="6"/>
      <c r="O116" s="11"/>
      <c r="P116" s="17"/>
    </row>
    <row r="117" spans="1:16" x14ac:dyDescent="0.2">
      <c r="A117" s="11"/>
      <c r="B117" s="31">
        <v>32</v>
      </c>
      <c r="C117" s="11"/>
      <c r="D117" s="15">
        <v>104</v>
      </c>
      <c r="E117" s="16">
        <f t="shared" si="9"/>
        <v>0.15372288371164056</v>
      </c>
      <c r="F117" s="16">
        <f t="shared" si="11"/>
        <v>0.76695532795006216</v>
      </c>
      <c r="G117" s="16">
        <f t="shared" si="12"/>
        <v>0.69671341646287954</v>
      </c>
      <c r="H117" s="16">
        <f t="shared" si="13"/>
        <v>-0.17653458397906374</v>
      </c>
      <c r="I117" s="16">
        <f t="shared" si="14"/>
        <v>1.7482609477264976</v>
      </c>
      <c r="J117" s="16">
        <f t="shared" si="10"/>
        <v>0.99275102598356979</v>
      </c>
      <c r="K117" s="16">
        <f t="shared" si="15"/>
        <v>0.48209403886819985</v>
      </c>
      <c r="L117" s="26">
        <f t="shared" si="16"/>
        <v>373.17558406364435</v>
      </c>
      <c r="M117" s="27">
        <f t="shared" si="17"/>
        <v>4.8447356527560848</v>
      </c>
      <c r="N117" s="6"/>
      <c r="O117" s="11"/>
      <c r="P117" s="17"/>
    </row>
    <row r="118" spans="1:16" x14ac:dyDescent="0.2">
      <c r="A118" s="11"/>
      <c r="B118" s="31">
        <v>32</v>
      </c>
      <c r="C118" s="11"/>
      <c r="D118" s="15">
        <v>105</v>
      </c>
      <c r="E118" s="16">
        <f t="shared" si="9"/>
        <v>0.16022881039003634</v>
      </c>
      <c r="F118" s="16">
        <f t="shared" si="11"/>
        <v>0.77111392343345342</v>
      </c>
      <c r="G118" s="16">
        <f t="shared" si="12"/>
        <v>0.69020748978448365</v>
      </c>
      <c r="H118" s="16">
        <f t="shared" si="13"/>
        <v>-0.18413273766215354</v>
      </c>
      <c r="I118" s="16">
        <f t="shared" si="14"/>
        <v>1.7559857667873664</v>
      </c>
      <c r="J118" s="16">
        <f t="shared" si="10"/>
        <v>0.99219213468926881</v>
      </c>
      <c r="K118" s="16">
        <f t="shared" si="15"/>
        <v>0.48441631893022852</v>
      </c>
      <c r="L118" s="26">
        <f t="shared" si="16"/>
        <v>376.4180107233226</v>
      </c>
      <c r="M118" s="27">
        <f t="shared" si="17"/>
        <v>4.886830314653662</v>
      </c>
      <c r="N118" s="6"/>
      <c r="O118" s="11"/>
      <c r="P118" s="17"/>
    </row>
    <row r="119" spans="1:16" x14ac:dyDescent="0.2">
      <c r="A119" s="11"/>
      <c r="B119" s="31">
        <v>32</v>
      </c>
      <c r="C119" s="11"/>
      <c r="D119" s="15">
        <v>106</v>
      </c>
      <c r="E119" s="16">
        <f t="shared" si="9"/>
        <v>0.16668727161629826</v>
      </c>
      <c r="F119" s="16">
        <f t="shared" si="11"/>
        <v>0.77520989679935515</v>
      </c>
      <c r="G119" s="16">
        <f t="shared" si="12"/>
        <v>0.68374902855822173</v>
      </c>
      <c r="H119" s="16">
        <f t="shared" si="13"/>
        <v>-0.19169127621951976</v>
      </c>
      <c r="I119" s="16">
        <f t="shared" si="14"/>
        <v>1.7636814173866557</v>
      </c>
      <c r="J119" s="16">
        <f t="shared" si="10"/>
        <v>0.9916355563613829</v>
      </c>
      <c r="K119" s="16">
        <f t="shared" si="15"/>
        <v>0.48669533594561731</v>
      </c>
      <c r="L119" s="26">
        <f t="shared" si="16"/>
        <v>379.63327608033018</v>
      </c>
      <c r="M119" s="27">
        <f t="shared" si="17"/>
        <v>4.9285723561306023</v>
      </c>
      <c r="N119" s="6"/>
      <c r="O119" s="11"/>
      <c r="P119" s="17"/>
    </row>
    <row r="120" spans="1:16" x14ac:dyDescent="0.2">
      <c r="A120" s="11"/>
      <c r="B120" s="31">
        <v>32</v>
      </c>
      <c r="C120" s="11"/>
      <c r="D120" s="15">
        <v>107</v>
      </c>
      <c r="E120" s="16">
        <f t="shared" si="9"/>
        <v>0.17309635416532396</v>
      </c>
      <c r="F120" s="16">
        <f t="shared" si="11"/>
        <v>0.77924258916449463</v>
      </c>
      <c r="G120" s="16">
        <f t="shared" si="12"/>
        <v>0.677339946009196</v>
      </c>
      <c r="H120" s="16">
        <f t="shared" si="13"/>
        <v>-0.19920828023295112</v>
      </c>
      <c r="I120" s="16">
        <f t="shared" si="14"/>
        <v>1.7713462685229509</v>
      </c>
      <c r="J120" s="16">
        <f t="shared" si="10"/>
        <v>0.99108145587813812</v>
      </c>
      <c r="K120" s="16">
        <f t="shared" si="15"/>
        <v>0.48893081010080064</v>
      </c>
      <c r="L120" s="26">
        <f t="shared" si="16"/>
        <v>382.82040724983642</v>
      </c>
      <c r="M120" s="27">
        <f t="shared" si="17"/>
        <v>4.9699491467522616</v>
      </c>
      <c r="N120" s="6"/>
      <c r="O120" s="11"/>
      <c r="P120" s="17"/>
    </row>
    <row r="121" spans="1:16" x14ac:dyDescent="0.2">
      <c r="A121" s="11"/>
      <c r="B121" s="31">
        <v>32</v>
      </c>
      <c r="C121" s="11"/>
      <c r="D121" s="15">
        <v>108</v>
      </c>
      <c r="E121" s="16">
        <f t="shared" si="9"/>
        <v>0.17945415943972495</v>
      </c>
      <c r="F121" s="16">
        <f t="shared" si="11"/>
        <v>0.78321139230796988</v>
      </c>
      <c r="G121" s="16">
        <f t="shared" si="12"/>
        <v>0.67098214073479501</v>
      </c>
      <c r="H121" s="16">
        <f t="shared" si="13"/>
        <v>-0.2066818054352686</v>
      </c>
      <c r="I121" s="16">
        <f t="shared" si="14"/>
        <v>1.7789786429262269</v>
      </c>
      <c r="J121" s="16">
        <f t="shared" si="10"/>
        <v>0.9905299973837346</v>
      </c>
      <c r="K121" s="16">
        <f t="shared" si="15"/>
        <v>0.49112249978294265</v>
      </c>
      <c r="L121" s="26">
        <f t="shared" si="16"/>
        <v>385.97844865610176</v>
      </c>
      <c r="M121" s="27">
        <f t="shared" si="17"/>
        <v>5.0109482807985133</v>
      </c>
      <c r="N121" s="6"/>
      <c r="O121" s="11"/>
      <c r="P121" s="17"/>
    </row>
    <row r="122" spans="1:16" x14ac:dyDescent="0.2">
      <c r="A122" s="11"/>
      <c r="B122" s="31">
        <v>32</v>
      </c>
      <c r="C122" s="11"/>
      <c r="D122" s="15">
        <v>109</v>
      </c>
      <c r="E122" s="16">
        <f t="shared" si="9"/>
        <v>0.18575880403225889</v>
      </c>
      <c r="F122" s="16">
        <f t="shared" si="11"/>
        <v>0.78711574815262608</v>
      </c>
      <c r="G122" s="16">
        <f t="shared" si="12"/>
        <v>0.66467749614226124</v>
      </c>
      <c r="H122" s="16">
        <f t="shared" si="13"/>
        <v>-0.21410988238189077</v>
      </c>
      <c r="I122" s="16">
        <f t="shared" si="14"/>
        <v>1.7865768156016877</v>
      </c>
      <c r="J122" s="16">
        <f t="shared" si="10"/>
        <v>0.98998134423972217</v>
      </c>
      <c r="K122" s="16">
        <f t="shared" si="15"/>
        <v>0.4932702013114813</v>
      </c>
      <c r="L122" s="26">
        <f t="shared" si="16"/>
        <v>389.10646213910871</v>
      </c>
      <c r="M122" s="27">
        <f t="shared" si="17"/>
        <v>5.0515575786480778</v>
      </c>
      <c r="N122" s="6"/>
      <c r="O122" s="11"/>
      <c r="P122" s="17"/>
    </row>
    <row r="123" spans="1:16" x14ac:dyDescent="0.2">
      <c r="A123" s="11"/>
      <c r="B123" s="31">
        <v>32</v>
      </c>
      <c r="C123" s="11"/>
      <c r="D123" s="15">
        <v>110</v>
      </c>
      <c r="E123" s="16">
        <f t="shared" si="9"/>
        <v>0.19200842028376133</v>
      </c>
      <c r="F123" s="16">
        <f t="shared" si="11"/>
        <v>0.79095514817556789</v>
      </c>
      <c r="G123" s="16">
        <f t="shared" si="12"/>
        <v>0.65842787989075868</v>
      </c>
      <c r="H123" s="16">
        <f t="shared" si="13"/>
        <v>-0.22149051620694138</v>
      </c>
      <c r="I123" s="16">
        <f t="shared" si="14"/>
        <v>1.7941390124444905</v>
      </c>
      <c r="J123" s="16">
        <f t="shared" si="10"/>
        <v>0.98943565897660624</v>
      </c>
      <c r="K123" s="16">
        <f t="shared" si="15"/>
        <v>0.49537374862230116</v>
      </c>
      <c r="L123" s="26">
        <f t="shared" si="16"/>
        <v>392.2035270297722</v>
      </c>
      <c r="M123" s="27">
        <f t="shared" si="17"/>
        <v>5.0917650877549372</v>
      </c>
      <c r="N123" s="6"/>
      <c r="O123" s="11"/>
      <c r="P123" s="17"/>
    </row>
    <row r="124" spans="1:16" x14ac:dyDescent="0.2">
      <c r="A124" s="11"/>
      <c r="B124" s="31">
        <v>32</v>
      </c>
      <c r="C124" s="11"/>
      <c r="D124" s="15">
        <v>111</v>
      </c>
      <c r="E124" s="16">
        <f t="shared" si="9"/>
        <v>0.19820115683641282</v>
      </c>
      <c r="F124" s="16">
        <f t="shared" si="11"/>
        <v>0.79472913274920087</v>
      </c>
      <c r="G124" s="16">
        <f t="shared" si="12"/>
        <v>0.65223514333810728</v>
      </c>
      <c r="H124" s="16">
        <f t="shared" si="13"/>
        <v>-0.22882168646718815</v>
      </c>
      <c r="I124" s="16">
        <f t="shared" si="14"/>
        <v>1.8016634089314967</v>
      </c>
      <c r="J124" s="16">
        <f t="shared" si="10"/>
        <v>0.9888931032457009</v>
      </c>
      <c r="K124" s="16">
        <f t="shared" si="15"/>
        <v>0.49743301290491787</v>
      </c>
      <c r="L124" s="26">
        <f t="shared" si="16"/>
        <v>395.26874019481676</v>
      </c>
      <c r="M124" s="27">
        <f t="shared" si="17"/>
        <v>5.1315590832309548</v>
      </c>
      <c r="N124" s="6"/>
      <c r="O124" s="11"/>
      <c r="P124" s="17"/>
    </row>
    <row r="125" spans="1:16" x14ac:dyDescent="0.2">
      <c r="A125" s="11"/>
      <c r="B125" s="31">
        <v>32</v>
      </c>
      <c r="C125" s="11"/>
      <c r="D125" s="15">
        <v>112</v>
      </c>
      <c r="E125" s="16">
        <f t="shared" si="9"/>
        <v>0.20433517918217617</v>
      </c>
      <c r="F125" s="16">
        <f t="shared" si="11"/>
        <v>0.79843729041433753</v>
      </c>
      <c r="G125" s="16">
        <f t="shared" si="12"/>
        <v>0.64610112099234396</v>
      </c>
      <c r="H125" s="16">
        <f t="shared" si="13"/>
        <v>-0.23610134707704811</v>
      </c>
      <c r="I125" s="16">
        <f t="shared" si="14"/>
        <v>1.809148128896563</v>
      </c>
      <c r="J125" s="16">
        <f t="shared" si="10"/>
        <v>0.98835383777124175</v>
      </c>
      <c r="K125" s="16">
        <f t="shared" si="15"/>
        <v>0.49944790219309299</v>
      </c>
      <c r="L125" s="26">
        <f t="shared" si="16"/>
        <v>398.30121605251662</v>
      </c>
      <c r="M125" s="27">
        <f t="shared" si="17"/>
        <v>5.1709280680502161</v>
      </c>
      <c r="N125" s="6"/>
      <c r="O125" s="11"/>
      <c r="P125" s="17"/>
    </row>
    <row r="126" spans="1:16" x14ac:dyDescent="0.2">
      <c r="A126" s="11"/>
      <c r="B126" s="31">
        <v>32</v>
      </c>
      <c r="C126" s="11"/>
      <c r="D126" s="15">
        <v>113</v>
      </c>
      <c r="E126" s="16">
        <f t="shared" si="9"/>
        <v>0.2104086702062434</v>
      </c>
      <c r="F126" s="16">
        <f t="shared" si="11"/>
        <v>0.80207925708702887</v>
      </c>
      <c r="G126" s="16">
        <f t="shared" si="12"/>
        <v>0.64002762996827667</v>
      </c>
      <c r="H126" s="16">
        <f t="shared" si="13"/>
        <v>-0.24332742633779691</v>
      </c>
      <c r="I126" s="16">
        <f t="shared" si="14"/>
        <v>1.816591243396223</v>
      </c>
      <c r="J126" s="16">
        <f t="shared" si="10"/>
        <v>0.98781802230277382</v>
      </c>
      <c r="K126" s="16">
        <f t="shared" si="15"/>
        <v>0.50141836090932423</v>
      </c>
      <c r="L126" s="26">
        <f t="shared" si="16"/>
        <v>401.30008656058669</v>
      </c>
      <c r="M126" s="27">
        <f t="shared" si="17"/>
        <v>5.2098607728918269</v>
      </c>
      <c r="N126" s="6"/>
      <c r="O126" s="11"/>
      <c r="P126" s="17"/>
    </row>
    <row r="127" spans="1:16" x14ac:dyDescent="0.2">
      <c r="A127" s="11"/>
      <c r="B127" s="31">
        <v>32</v>
      </c>
      <c r="C127" s="11"/>
      <c r="D127" s="15">
        <v>114</v>
      </c>
      <c r="E127" s="16">
        <f t="shared" si="9"/>
        <v>0.21641983072532911</v>
      </c>
      <c r="F127" s="16">
        <f t="shared" si="11"/>
        <v>0.80565471520091203</v>
      </c>
      <c r="G127" s="16">
        <f t="shared" si="12"/>
        <v>0.63401646944919088</v>
      </c>
      <c r="H127" s="16">
        <f t="shared" si="13"/>
        <v>-0.25049782706402501</v>
      </c>
      <c r="I127" s="16">
        <f t="shared" si="14"/>
        <v>1.8239907696729782</v>
      </c>
      <c r="J127" s="16">
        <f t="shared" si="10"/>
        <v>0.98728581556782802</v>
      </c>
      <c r="K127" s="16">
        <f t="shared" si="15"/>
        <v>0.50334436936368243</v>
      </c>
      <c r="L127" s="26">
        <f t="shared" si="16"/>
        <v>404.26450117761027</v>
      </c>
      <c r="M127" s="27">
        <f t="shared" si="17"/>
        <v>5.2483461556391511</v>
      </c>
      <c r="N127" s="6"/>
      <c r="O127" s="11"/>
      <c r="P127" s="17"/>
    </row>
    <row r="128" spans="1:16" x14ac:dyDescent="0.2">
      <c r="A128" s="11"/>
      <c r="B128" s="31">
        <v>32</v>
      </c>
      <c r="C128" s="11"/>
      <c r="D128" s="15">
        <v>115</v>
      </c>
      <c r="E128" s="16">
        <f t="shared" si="9"/>
        <v>0.22236688002065255</v>
      </c>
      <c r="F128" s="16">
        <f t="shared" si="11"/>
        <v>0.80916339278698723</v>
      </c>
      <c r="G128" s="16">
        <f t="shared" si="12"/>
        <v>0.62806942015386757</v>
      </c>
      <c r="H128" s="16">
        <f t="shared" si="13"/>
        <v>-0.25761042681026614</v>
      </c>
      <c r="I128" s="16">
        <f t="shared" si="14"/>
        <v>1.8313446702237526</v>
      </c>
      <c r="J128" s="16">
        <f t="shared" si="10"/>
        <v>0.98675737522490081</v>
      </c>
      <c r="K128" s="16">
        <f t="shared" si="15"/>
        <v>0.50522594320748837</v>
      </c>
      <c r="L128" s="26">
        <f t="shared" si="16"/>
        <v>407.19362679947704</v>
      </c>
      <c r="M128" s="27">
        <f t="shared" si="17"/>
        <v>5.2863734005546146</v>
      </c>
      <c r="N128" s="6"/>
      <c r="O128" s="11"/>
      <c r="P128" s="17"/>
    </row>
    <row r="129" spans="1:16" x14ac:dyDescent="0.2">
      <c r="A129" s="11"/>
      <c r="B129" s="31">
        <v>32</v>
      </c>
      <c r="C129" s="11"/>
      <c r="D129" s="15">
        <v>116</v>
      </c>
      <c r="E129" s="16">
        <f t="shared" si="9"/>
        <v>0.22824805636544956</v>
      </c>
      <c r="F129" s="16">
        <f t="shared" si="11"/>
        <v>0.81260506249285036</v>
      </c>
      <c r="G129" s="16">
        <f t="shared" si="12"/>
        <v>0.62218824380907067</v>
      </c>
      <c r="H129" s="16">
        <f t="shared" si="13"/>
        <v>-0.26466307820058055</v>
      </c>
      <c r="I129" s="16">
        <f t="shared" si="14"/>
        <v>1.8386508519814151</v>
      </c>
      <c r="J129" s="16">
        <f t="shared" si="10"/>
        <v>0.98623285781674941</v>
      </c>
      <c r="K129" s="16">
        <f t="shared" si="15"/>
        <v>0.50706313284233828</v>
      </c>
      <c r="L129" s="26">
        <f t="shared" si="16"/>
        <v>410.08664767238622</v>
      </c>
      <c r="M129" s="27">
        <f t="shared" si="17"/>
        <v>5.3239319171502766</v>
      </c>
      <c r="N129" s="6"/>
      <c r="O129" s="11"/>
      <c r="P129" s="17"/>
    </row>
    <row r="130" spans="1:16" x14ac:dyDescent="0.2">
      <c r="A130" s="11"/>
      <c r="B130" s="31">
        <v>32</v>
      </c>
      <c r="C130" s="11"/>
      <c r="D130" s="15">
        <v>117</v>
      </c>
      <c r="E130" s="16">
        <f t="shared" si="9"/>
        <v>0.23406161754685817</v>
      </c>
      <c r="F130" s="16">
        <f t="shared" si="11"/>
        <v>0.81597954054352095</v>
      </c>
      <c r="G130" s="16">
        <f t="shared" si="12"/>
        <v>0.61637468262766204</v>
      </c>
      <c r="H130" s="16">
        <f t="shared" si="13"/>
        <v>-0.27165360936373673</v>
      </c>
      <c r="I130" s="16">
        <f t="shared" si="14"/>
        <v>1.8459071656176076</v>
      </c>
      <c r="J130" s="16">
        <f t="shared" si="10"/>
        <v>0.98571241872401927</v>
      </c>
      <c r="K130" s="16">
        <f t="shared" si="15"/>
        <v>0.5088560227849972</v>
      </c>
      <c r="L130" s="26">
        <f t="shared" si="16"/>
        <v>412.94276528405152</v>
      </c>
      <c r="M130" s="27">
        <f t="shared" si="17"/>
        <v>5.3610113387754055</v>
      </c>
      <c r="N130" s="6"/>
      <c r="O130" s="11"/>
      <c r="P130" s="17"/>
    </row>
    <row r="131" spans="1:16" x14ac:dyDescent="0.2">
      <c r="A131" s="11"/>
      <c r="B131" s="31">
        <v>32</v>
      </c>
      <c r="C131" s="11"/>
      <c r="D131" s="15">
        <v>118</v>
      </c>
      <c r="E131" s="16">
        <f t="shared" si="9"/>
        <v>0.23980584138202454</v>
      </c>
      <c r="F131" s="16">
        <f t="shared" si="11"/>
        <v>0.81928668564611029</v>
      </c>
      <c r="G131" s="16">
        <f t="shared" si="12"/>
        <v>0.61063045879249545</v>
      </c>
      <c r="H131" s="16">
        <f t="shared" si="13"/>
        <v>-0.27857982447644991</v>
      </c>
      <c r="I131" s="16">
        <f t="shared" si="14"/>
        <v>1.8531114049754274</v>
      </c>
      <c r="J131" s="16">
        <f t="shared" si="10"/>
        <v>0.98519621211921371</v>
      </c>
      <c r="K131" s="16">
        <f t="shared" si="15"/>
        <v>0.51060473098869208</v>
      </c>
      <c r="L131" s="26">
        <f t="shared" si="16"/>
        <v>415.76119823481076</v>
      </c>
      <c r="M131" s="27">
        <f t="shared" si="17"/>
        <v>5.3976015209431569</v>
      </c>
      <c r="N131" s="6"/>
      <c r="O131" s="11"/>
      <c r="P131" s="17"/>
    </row>
    <row r="132" spans="1:16" x14ac:dyDescent="0.2">
      <c r="A132" s="11"/>
      <c r="B132" s="31">
        <v>32</v>
      </c>
      <c r="C132" s="11"/>
      <c r="D132" s="15">
        <v>119</v>
      </c>
      <c r="E132" s="16">
        <f t="shared" si="9"/>
        <v>0.24547902622827386</v>
      </c>
      <c r="F132" s="16">
        <f t="shared" si="11"/>
        <v>0.82252639784067072</v>
      </c>
      <c r="G132" s="16">
        <f t="shared" si="12"/>
        <v>0.6049572739462461</v>
      </c>
      <c r="H132" s="16">
        <f t="shared" si="13"/>
        <v>-0.28543950441695176</v>
      </c>
      <c r="I132" s="16">
        <f t="shared" si="14"/>
        <v>1.8602613066408171</v>
      </c>
      <c r="J132" s="16">
        <f t="shared" si="10"/>
        <v>0.98468439092102344</v>
      </c>
      <c r="K132" s="16">
        <f t="shared" si="15"/>
        <v>0.51230940812133952</v>
      </c>
      <c r="L132" s="26">
        <f t="shared" si="16"/>
        <v>418.54118209040962</v>
      </c>
      <c r="M132" s="27">
        <f t="shared" si="17"/>
        <v>5.4336925394193534</v>
      </c>
      <c r="N132" s="6"/>
      <c r="O132" s="11"/>
      <c r="P132" s="17"/>
    </row>
    <row r="133" spans="1:16" x14ac:dyDescent="0.2">
      <c r="A133" s="11"/>
      <c r="B133" s="31">
        <v>32</v>
      </c>
      <c r="C133" s="11"/>
      <c r="D133" s="15">
        <v>120</v>
      </c>
      <c r="E133" s="16">
        <f t="shared" si="9"/>
        <v>0.25107949148719727</v>
      </c>
      <c r="F133" s="16">
        <f t="shared" si="11"/>
        <v>0.82569861729966465</v>
      </c>
      <c r="G133" s="16">
        <f t="shared" si="12"/>
        <v>0.59935680868732277</v>
      </c>
      <c r="H133" s="16">
        <f t="shared" si="13"/>
        <v>-0.29223040753095564</v>
      </c>
      <c r="I133" s="16">
        <f t="shared" si="14"/>
        <v>1.8673545496617934</v>
      </c>
      <c r="J133" s="16">
        <f t="shared" si="10"/>
        <v>0.98417710674902648</v>
      </c>
      <c r="K133" s="16">
        <f t="shared" si="15"/>
        <v>0.51397023680124554</v>
      </c>
      <c r="L133" s="26">
        <f t="shared" si="16"/>
        <v>421.28196921828635</v>
      </c>
      <c r="M133" s="27">
        <f t="shared" si="17"/>
        <v>5.4692746880970518</v>
      </c>
      <c r="N133" s="6"/>
      <c r="O133" s="11"/>
      <c r="P133" s="17"/>
    </row>
    <row r="134" spans="1:16" x14ac:dyDescent="0.2">
      <c r="A134" s="11"/>
      <c r="B134" s="31">
        <v>32</v>
      </c>
      <c r="C134" s="11"/>
      <c r="D134" s="15">
        <v>121</v>
      </c>
      <c r="E134" s="16">
        <f t="shared" si="9"/>
        <v>0.25660557810250512</v>
      </c>
      <c r="F134" s="16">
        <f t="shared" si="11"/>
        <v>0.82880332307857352</v>
      </c>
      <c r="G134" s="16">
        <f t="shared" si="12"/>
        <v>0.59383072207201482</v>
      </c>
      <c r="H134" s="16">
        <f t="shared" si="13"/>
        <v>-0.2989502705118452</v>
      </c>
      <c r="I134" s="16">
        <f t="shared" si="14"/>
        <v>1.8743887554248868</v>
      </c>
      <c r="J134" s="16">
        <f t="shared" si="10"/>
        <v>0.98367450987877236</v>
      </c>
      <c r="K134" s="16">
        <f t="shared" si="15"/>
        <v>0.51558743079081581</v>
      </c>
      <c r="L134" s="26">
        <f t="shared" si="16"/>
        <v>423.98282860922933</v>
      </c>
      <c r="M134" s="27">
        <f t="shared" si="17"/>
        <v>5.5043384766812222</v>
      </c>
      <c r="N134" s="6"/>
      <c r="O134" s="11"/>
      <c r="P134" s="17"/>
    </row>
    <row r="135" spans="1:16" x14ac:dyDescent="0.2">
      <c r="A135" s="11"/>
      <c r="B135" s="31">
        <v>32</v>
      </c>
      <c r="C135" s="11"/>
      <c r="D135" s="15">
        <v>122</v>
      </c>
      <c r="E135" s="16">
        <f t="shared" si="9"/>
        <v>0.26205564905149792</v>
      </c>
      <c r="F135" s="16">
        <f t="shared" si="11"/>
        <v>0.83184053182025108</v>
      </c>
      <c r="G135" s="16">
        <f t="shared" si="12"/>
        <v>0.58838065112302207</v>
      </c>
      <c r="H135" s="16">
        <f t="shared" si="13"/>
        <v>-0.30559680939666278</v>
      </c>
      <c r="I135" s="16">
        <f t="shared" si="14"/>
        <v>1.8813614876983844</v>
      </c>
      <c r="J135" s="16">
        <f t="shared" si="10"/>
        <v>0.98317674919726639</v>
      </c>
      <c r="K135" s="16">
        <f t="shared" si="15"/>
        <v>0.51716123414881587</v>
      </c>
      <c r="L135" s="26">
        <f t="shared" si="16"/>
        <v>426.64304568632542</v>
      </c>
      <c r="M135" s="27">
        <f t="shared" si="17"/>
        <v>5.5388746282084353</v>
      </c>
      <c r="N135" s="6"/>
      <c r="O135" s="11"/>
      <c r="P135" s="17"/>
    </row>
    <row r="136" spans="1:16" x14ac:dyDescent="0.2">
      <c r="A136" s="11"/>
      <c r="B136" s="31">
        <v>32</v>
      </c>
      <c r="C136" s="11"/>
      <c r="D136" s="15">
        <v>123</v>
      </c>
      <c r="E136" s="16">
        <f t="shared" si="9"/>
        <v>0.26742808983001043</v>
      </c>
      <c r="F136" s="16">
        <f t="shared" si="11"/>
        <v>0.83481029641569737</v>
      </c>
      <c r="G136" s="16">
        <f t="shared" si="12"/>
        <v>0.58300821034450967</v>
      </c>
      <c r="H136" s="16">
        <f t="shared" si="13"/>
        <v>-0.31216772067920417</v>
      </c>
      <c r="I136" s="16">
        <f t="shared" si="14"/>
        <v>1.8882702528521391</v>
      </c>
      <c r="J136" s="16">
        <f t="shared" si="10"/>
        <v>0.98268397215886272</v>
      </c>
      <c r="K136" s="16">
        <f t="shared" si="15"/>
        <v>0.51869192034171396</v>
      </c>
      <c r="L136" s="26">
        <f t="shared" si="16"/>
        <v>429.26192210314338</v>
      </c>
      <c r="M136" s="27">
        <f t="shared" si="17"/>
        <v>5.5728740764267739</v>
      </c>
      <c r="N136" s="6"/>
      <c r="O136" s="11"/>
      <c r="P136" s="17"/>
    </row>
    <row r="137" spans="1:16" x14ac:dyDescent="0.2">
      <c r="A137" s="11"/>
      <c r="B137" s="31">
        <v>32</v>
      </c>
      <c r="C137" s="11"/>
      <c r="D137" s="15">
        <v>124</v>
      </c>
      <c r="E137" s="16">
        <f t="shared" si="9"/>
        <v>0.27272130893068525</v>
      </c>
      <c r="F137" s="16">
        <f t="shared" si="11"/>
        <v>0.83771270462399705</v>
      </c>
      <c r="G137" s="16">
        <f t="shared" si="12"/>
        <v>0.57771499124383474</v>
      </c>
      <c r="H137" s="16">
        <f t="shared" si="13"/>
        <v>-0.31866068254122615</v>
      </c>
      <c r="I137" s="16">
        <f t="shared" si="14"/>
        <v>1.8951125002638383</v>
      </c>
      <c r="J137" s="16">
        <f t="shared" si="10"/>
        <v>0.98219632474158425</v>
      </c>
      <c r="K137" s="16">
        <f t="shared" si="15"/>
        <v>0.52017979131464287</v>
      </c>
      <c r="L137" s="26">
        <f t="shared" si="16"/>
        <v>431.83877553312419</v>
      </c>
      <c r="M137" s="27">
        <f t="shared" si="17"/>
        <v>5.606327963061613</v>
      </c>
      <c r="N137" s="6"/>
      <c r="O137" s="11"/>
      <c r="P137" s="17"/>
    </row>
    <row r="138" spans="1:16" x14ac:dyDescent="0.2">
      <c r="A138" s="11"/>
      <c r="B138" s="31">
        <v>32</v>
      </c>
      <c r="C138" s="11"/>
      <c r="D138" s="15">
        <v>125</v>
      </c>
      <c r="E138" s="16">
        <f t="shared" si="9"/>
        <v>0.27793373831443346</v>
      </c>
      <c r="F138" s="16">
        <f t="shared" si="11"/>
        <v>0.84054787765422723</v>
      </c>
      <c r="G138" s="16">
        <f t="shared" si="12"/>
        <v>0.57250256186008641</v>
      </c>
      <c r="H138" s="16">
        <f t="shared" si="13"/>
        <v>-0.32507335620245748</v>
      </c>
      <c r="I138" s="16">
        <f t="shared" si="14"/>
        <v>1.9018856229216976</v>
      </c>
      <c r="J138" s="16">
        <f t="shared" si="10"/>
        <v>0.98171395140387818</v>
      </c>
      <c r="K138" s="16">
        <f t="shared" si="15"/>
        <v>0.52162517652251095</v>
      </c>
      <c r="L138" s="26">
        <f t="shared" si="16"/>
        <v>434.37293945215919</v>
      </c>
      <c r="M138" s="27">
        <f t="shared" si="17"/>
        <v>5.6392276349929444</v>
      </c>
      <c r="N138" s="6"/>
      <c r="O138" s="11"/>
      <c r="P138" s="17"/>
    </row>
    <row r="139" spans="1:16" x14ac:dyDescent="0.2">
      <c r="A139" s="11"/>
      <c r="B139" s="31">
        <v>32</v>
      </c>
      <c r="C139" s="11"/>
      <c r="D139" s="15">
        <v>126</v>
      </c>
      <c r="E139" s="16">
        <f t="shared" si="9"/>
        <v>0.28306383387494355</v>
      </c>
      <c r="F139" s="16">
        <f t="shared" si="11"/>
        <v>0.84331596871219372</v>
      </c>
      <c r="G139" s="16">
        <f t="shared" si="12"/>
        <v>0.56737246629957649</v>
      </c>
      <c r="H139" s="16">
        <f t="shared" si="13"/>
        <v>-0.33140338738977193</v>
      </c>
      <c r="I139" s="16">
        <f t="shared" si="14"/>
        <v>1.9085869582335637</v>
      </c>
      <c r="J139" s="16">
        <f t="shared" si="10"/>
        <v>0.98123699504182227</v>
      </c>
      <c r="K139" s="16">
        <f t="shared" si="15"/>
        <v>0.52302843192179815</v>
      </c>
      <c r="L139" s="26">
        <f t="shared" si="16"/>
        <v>436.86376291634372</v>
      </c>
      <c r="M139" s="27">
        <f t="shared" si="17"/>
        <v>5.6715646413700771</v>
      </c>
      <c r="N139" s="6"/>
      <c r="O139" s="11"/>
      <c r="P139" s="17"/>
    </row>
    <row r="140" spans="1:16" x14ac:dyDescent="0.2">
      <c r="A140" s="11"/>
      <c r="B140" s="31">
        <v>32</v>
      </c>
      <c r="C140" s="11"/>
      <c r="D140" s="15">
        <v>127</v>
      </c>
      <c r="E140" s="16">
        <f t="shared" si="9"/>
        <v>0.28811007589610038</v>
      </c>
      <c r="F140" s="16">
        <f t="shared" si="11"/>
        <v>0.84601716151490136</v>
      </c>
      <c r="G140" s="16">
        <f t="shared" si="12"/>
        <v>0.56232622427841972</v>
      </c>
      <c r="H140" s="16">
        <f t="shared" si="13"/>
        <v>-0.33764840792551643</v>
      </c>
      <c r="I140" s="16">
        <f t="shared" si="14"/>
        <v>1.9152137890523537</v>
      </c>
      <c r="J140" s="16">
        <f t="shared" si="10"/>
        <v>0.98076559694679455</v>
      </c>
      <c r="K140" s="16">
        <f t="shared" si="15"/>
        <v>0.52438993892357333</v>
      </c>
      <c r="L140" s="26">
        <f t="shared" si="16"/>
        <v>439.31061033688661</v>
      </c>
      <c r="M140" s="27">
        <f t="shared" si="17"/>
        <v>5.7033307306894052</v>
      </c>
      <c r="N140" s="6"/>
      <c r="O140" s="11"/>
      <c r="P140" s="17"/>
    </row>
    <row r="141" spans="1:16" x14ac:dyDescent="0.2">
      <c r="A141" s="11"/>
      <c r="B141" s="31">
        <v>32</v>
      </c>
      <c r="C141" s="11"/>
      <c r="D141" s="15">
        <v>128</v>
      </c>
      <c r="E141" s="16">
        <f t="shared" si="9"/>
        <v>0.2930709695021787</v>
      </c>
      <c r="F141" s="16">
        <f t="shared" si="11"/>
        <v>0.84865166877570597</v>
      </c>
      <c r="G141" s="16">
        <f t="shared" si="12"/>
        <v>0.5573653306723414</v>
      </c>
      <c r="H141" s="16">
        <f t="shared" si="13"/>
        <v>-0.34380603743461435</v>
      </c>
      <c r="I141" s="16">
        <f t="shared" si="14"/>
        <v>1.9217633449276352</v>
      </c>
      <c r="J141" s="16">
        <f t="shared" si="10"/>
        <v>0.98029989676361673</v>
      </c>
      <c r="K141" s="16">
        <f t="shared" si="15"/>
        <v>0.52571010330827628</v>
      </c>
      <c r="L141" s="26">
        <f t="shared" si="16"/>
        <v>441.71286125413474</v>
      </c>
      <c r="M141" s="27">
        <f t="shared" si="17"/>
        <v>5.7345178478606966</v>
      </c>
      <c r="N141" s="6"/>
      <c r="O141" s="11"/>
      <c r="P141" s="17"/>
    </row>
    <row r="142" spans="1:16" x14ac:dyDescent="0.2">
      <c r="A142" s="11"/>
      <c r="B142" s="31">
        <v>32</v>
      </c>
      <c r="C142" s="11"/>
      <c r="D142" s="15">
        <v>129</v>
      </c>
      <c r="E142" s="16">
        <f t="shared" ref="E142:E205" si="18">0.4093*SIN(D142/58.1-1.405)</f>
        <v>0.29794504510067887</v>
      </c>
      <c r="F142" s="16">
        <f t="shared" si="11"/>
        <v>0.85121973066312939</v>
      </c>
      <c r="G142" s="16">
        <f t="shared" si="12"/>
        <v>0.55249125507384123</v>
      </c>
      <c r="H142" s="16">
        <f t="shared" si="13"/>
        <v>-0.34987388516966744</v>
      </c>
      <c r="I142" s="16">
        <f t="shared" si="14"/>
        <v>1.9282328035929384</v>
      </c>
      <c r="J142" s="16">
        <f t="shared" ref="J142:J205" si="19">1+COS(D142/58.1)/30</f>
        <v>0.97984003244918771</v>
      </c>
      <c r="K142" s="16">
        <f t="shared" si="15"/>
        <v>0.52698935410282566</v>
      </c>
      <c r="L142" s="26">
        <f t="shared" si="16"/>
        <v>444.0699101126504</v>
      </c>
      <c r="M142" s="27">
        <f t="shared" si="17"/>
        <v>5.7651181312870401</v>
      </c>
      <c r="N142" s="6"/>
      <c r="O142" s="11"/>
      <c r="P142" s="17"/>
    </row>
    <row r="143" spans="1:16" x14ac:dyDescent="0.2">
      <c r="A143" s="11"/>
      <c r="B143" s="31">
        <v>32</v>
      </c>
      <c r="C143" s="11"/>
      <c r="D143" s="15">
        <v>130</v>
      </c>
      <c r="E143" s="16">
        <f t="shared" si="18"/>
        <v>0.30273085881767187</v>
      </c>
      <c r="F143" s="16">
        <f t="shared" ref="F143:F206" si="20">MAX(0.001,COS($C$11/57.3-E143))</f>
        <v>0.85372161323634643</v>
      </c>
      <c r="G143" s="16">
        <f t="shared" ref="G143:G206" si="21">ACOS(F143)</f>
        <v>0.54770544135684829</v>
      </c>
      <c r="H143" s="16">
        <f t="shared" ref="H143:H206" si="22">MAX(-1,MIN(1-F143/COS($C$11/57.3)/COS(E143),1))</f>
        <v>-0.35584955195286061</v>
      </c>
      <c r="I143" s="16">
        <f t="shared" ref="I143:I206" si="23">ACOS(H143)</f>
        <v>1.9346192926980936</v>
      </c>
      <c r="J143" s="16">
        <f t="shared" si="19"/>
        <v>0.97938614023161474</v>
      </c>
      <c r="K143" s="16">
        <f t="shared" ref="K143:K206" si="24">F143+COS($C$11/57.3)*COS(E143)*(SIN(I143)/I143-1)</f>
        <v>0.52822814242062843</v>
      </c>
      <c r="L143" s="26">
        <f t="shared" ref="L143:L206" si="25">446*I143*K143*J143</f>
        <v>446.3811660392355</v>
      </c>
      <c r="M143" s="27">
        <f t="shared" ref="M143:M206" si="26">MAX(0,L143*(B143+5)/28.5/100)</f>
        <v>5.7951239099830572</v>
      </c>
      <c r="N143" s="6"/>
      <c r="O143" s="11"/>
      <c r="P143" s="17"/>
    </row>
    <row r="144" spans="1:16" x14ac:dyDescent="0.2">
      <c r="A144" s="11"/>
      <c r="B144" s="31">
        <v>32</v>
      </c>
      <c r="C144" s="11"/>
      <c r="D144" s="15">
        <v>131</v>
      </c>
      <c r="E144" s="16">
        <f t="shared" si="18"/>
        <v>0.30742699292552556</v>
      </c>
      <c r="F144" s="16">
        <f t="shared" si="20"/>
        <v>0.85615760686037501</v>
      </c>
      <c r="G144" s="16">
        <f t="shared" si="21"/>
        <v>0.54300930724899454</v>
      </c>
      <c r="H144" s="16">
        <f t="shared" si="22"/>
        <v>-0.36173063223304602</v>
      </c>
      <c r="I144" s="16">
        <f t="shared" si="23"/>
        <v>1.9409198917954817</v>
      </c>
      <c r="J144" s="16">
        <f t="shared" si="19"/>
        <v>0.97893835456985878</v>
      </c>
      <c r="K144" s="16">
        <f t="shared" si="24"/>
        <v>0.52942694026509596</v>
      </c>
      <c r="L144" s="26">
        <f t="shared" si="25"/>
        <v>448.64605262574685</v>
      </c>
      <c r="M144" s="27">
        <f t="shared" si="26"/>
        <v>5.8245277007553105</v>
      </c>
      <c r="N144" s="6"/>
      <c r="O144" s="11"/>
      <c r="P144" s="17"/>
    </row>
    <row r="145" spans="1:16" x14ac:dyDescent="0.2">
      <c r="A145" s="11"/>
      <c r="B145" s="31">
        <v>32</v>
      </c>
      <c r="C145" s="11"/>
      <c r="D145" s="15">
        <v>132</v>
      </c>
      <c r="E145" s="16">
        <f t="shared" si="18"/>
        <v>0.31203205626288671</v>
      </c>
      <c r="F145" s="16">
        <f t="shared" si="20"/>
        <v>0.85852802460401434</v>
      </c>
      <c r="G145" s="16">
        <f t="shared" si="21"/>
        <v>0.53840424391163344</v>
      </c>
      <c r="H145" s="16">
        <f t="shared" si="22"/>
        <v>-0.36751471625592935</v>
      </c>
      <c r="I145" s="16">
        <f t="shared" si="23"/>
        <v>1.9471316345885852</v>
      </c>
      <c r="J145" s="16">
        <f t="shared" si="19"/>
        <v>0.97849680811390227</v>
      </c>
      <c r="K145" s="16">
        <f t="shared" si="24"/>
        <v>0.53058623929730997</v>
      </c>
      <c r="L145" s="26">
        <f t="shared" si="25"/>
        <v>450.86400771848747</v>
      </c>
      <c r="M145" s="27">
        <f t="shared" si="26"/>
        <v>5.8533222054680838</v>
      </c>
      <c r="N145" s="6"/>
      <c r="O145" s="11"/>
      <c r="P145" s="17"/>
    </row>
    <row r="146" spans="1:16" x14ac:dyDescent="0.2">
      <c r="A146" s="11"/>
      <c r="B146" s="31">
        <v>32</v>
      </c>
      <c r="C146" s="11"/>
      <c r="D146" s="15">
        <v>133</v>
      </c>
      <c r="E146" s="16">
        <f t="shared" si="18"/>
        <v>0.31654468464679175</v>
      </c>
      <c r="F146" s="16">
        <f t="shared" si="20"/>
        <v>0.86083320062358648</v>
      </c>
      <c r="G146" s="16">
        <f t="shared" si="21"/>
        <v>0.53389161552772824</v>
      </c>
      <c r="H146" s="16">
        <f t="shared" si="22"/>
        <v>-0.3731993923448278</v>
      </c>
      <c r="I146" s="16">
        <f t="shared" si="23"/>
        <v>1.9532515114506055</v>
      </c>
      <c r="J146" s="16">
        <f t="shared" si="19"/>
        <v>0.9780616316654539</v>
      </c>
      <c r="K146" s="16">
        <f t="shared" si="24"/>
        <v>0.53170654956852403</v>
      </c>
      <c r="L146" s="26">
        <f t="shared" si="25"/>
        <v>453.03448321588502</v>
      </c>
      <c r="M146" s="27">
        <f t="shared" si="26"/>
        <v>5.8815003084167525</v>
      </c>
      <c r="N146" s="6"/>
      <c r="O146" s="11"/>
      <c r="P146" s="17"/>
    </row>
    <row r="147" spans="1:16" x14ac:dyDescent="0.2">
      <c r="A147" s="11"/>
      <c r="B147" s="31">
        <v>32</v>
      </c>
      <c r="C147" s="11"/>
      <c r="D147" s="15">
        <v>134</v>
      </c>
      <c r="E147" s="16">
        <f t="shared" si="18"/>
        <v>0.32096354127678628</v>
      </c>
      <c r="F147" s="16">
        <f t="shared" si="20"/>
        <v>0.86307348853553756</v>
      </c>
      <c r="G147" s="16">
        <f t="shared" si="21"/>
        <v>0.52947275889773371</v>
      </c>
      <c r="H147" s="16">
        <f t="shared" si="22"/>
        <v>-0.37878224928898319</v>
      </c>
      <c r="I147" s="16">
        <f t="shared" si="23"/>
        <v>1.9592764722201639</v>
      </c>
      <c r="J147" s="16">
        <f t="shared" si="19"/>
        <v>0.97763295413920015</v>
      </c>
      <c r="K147" s="16">
        <f t="shared" si="24"/>
        <v>0.53278839821825152</v>
      </c>
      <c r="L147" s="26">
        <f t="shared" si="25"/>
        <v>455.1569448760842</v>
      </c>
      <c r="M147" s="27">
        <f t="shared" si="26"/>
        <v>5.9090550738298653</v>
      </c>
      <c r="N147" s="6"/>
      <c r="O147" s="11"/>
      <c r="P147" s="17"/>
    </row>
    <row r="148" spans="1:16" x14ac:dyDescent="0.2">
      <c r="A148" s="11"/>
      <c r="B148" s="31">
        <v>32</v>
      </c>
      <c r="C148" s="11"/>
      <c r="D148" s="15">
        <v>135</v>
      </c>
      <c r="E148" s="16">
        <f t="shared" si="18"/>
        <v>0.32528731713093234</v>
      </c>
      <c r="F148" s="16">
        <f t="shared" si="20"/>
        <v>0.86524925978095313</v>
      </c>
      <c r="G148" s="16">
        <f t="shared" si="21"/>
        <v>0.52514898304358781</v>
      </c>
      <c r="H148" s="16">
        <f t="shared" si="22"/>
        <v>-0.38426087883594073</v>
      </c>
      <c r="I148" s="16">
        <f t="shared" si="23"/>
        <v>1.9652034292802427</v>
      </c>
      <c r="J148" s="16">
        <f t="shared" si="19"/>
        <v>0.97721090252461662</v>
      </c>
      <c r="K148" s="16">
        <f t="shared" si="24"/>
        <v>0.53383232813875392</v>
      </c>
      <c r="L148" s="26">
        <f t="shared" si="25"/>
        <v>457.23087213598535</v>
      </c>
      <c r="M148" s="27">
        <f t="shared" si="26"/>
        <v>5.9359797435198107</v>
      </c>
      <c r="N148" s="6"/>
      <c r="O148" s="11"/>
      <c r="P148" s="17"/>
    </row>
    <row r="149" spans="1:16" x14ac:dyDescent="0.2">
      <c r="A149" s="11"/>
      <c r="B149" s="31">
        <v>32</v>
      </c>
      <c r="C149" s="11"/>
      <c r="D149" s="15">
        <v>136</v>
      </c>
      <c r="E149" s="16">
        <f t="shared" si="18"/>
        <v>0.32951473135358783</v>
      </c>
      <c r="F149" s="16">
        <f t="shared" si="20"/>
        <v>0.86736090198503346</v>
      </c>
      <c r="G149" s="16">
        <f t="shared" si="21"/>
        <v>0.5209215688209321</v>
      </c>
      <c r="H149" s="16">
        <f t="shared" si="22"/>
        <v>-0.3896328782840035</v>
      </c>
      <c r="I149" s="16">
        <f t="shared" si="23"/>
        <v>1.9710292609255138</v>
      </c>
      <c r="J149" s="16">
        <f t="shared" si="19"/>
        <v>0.97679560184834913</v>
      </c>
      <c r="K149" s="16">
        <f t="shared" si="24"/>
        <v>0.53483889660683892</v>
      </c>
      <c r="L149" s="26">
        <f t="shared" si="25"/>
        <v>459.2557579431579</v>
      </c>
      <c r="M149" s="27">
        <f t="shared" si="26"/>
        <v>5.9622677347006459</v>
      </c>
      <c r="N149" s="6"/>
      <c r="O149" s="11"/>
      <c r="P149" s="17"/>
    </row>
    <row r="150" spans="1:16" x14ac:dyDescent="0.2">
      <c r="A150" s="11"/>
      <c r="B150" s="31">
        <v>32</v>
      </c>
      <c r="C150" s="11"/>
      <c r="D150" s="15">
        <v>137</v>
      </c>
      <c r="E150" s="16">
        <f t="shared" si="18"/>
        <v>0.33364453163484076</v>
      </c>
      <c r="F150" s="16">
        <f t="shared" si="20"/>
        <v>0.8694088173145561</v>
      </c>
      <c r="G150" s="16">
        <f t="shared" si="21"/>
        <v>0.51679176853967945</v>
      </c>
      <c r="H150" s="16">
        <f t="shared" si="22"/>
        <v>-0.39489585317027931</v>
      </c>
      <c r="I150" s="16">
        <f t="shared" si="23"/>
        <v>1.9767508150220563</v>
      </c>
      <c r="J150" s="16">
        <f t="shared" si="19"/>
        <v>0.97638717513717621</v>
      </c>
      <c r="K150" s="16">
        <f t="shared" si="24"/>
        <v>0.53580867388396702</v>
      </c>
      <c r="L150" s="26">
        <f t="shared" si="25"/>
        <v>461.23110860193316</v>
      </c>
      <c r="M150" s="27">
        <f t="shared" si="26"/>
        <v>5.9879126379900098</v>
      </c>
      <c r="N150" s="6"/>
      <c r="O150" s="11"/>
      <c r="P150" s="17"/>
    </row>
    <row r="151" spans="1:16" x14ac:dyDescent="0.2">
      <c r="A151" s="11"/>
      <c r="B151" s="31">
        <v>32</v>
      </c>
      <c r="C151" s="11"/>
      <c r="D151" s="15">
        <v>138</v>
      </c>
      <c r="E151" s="16">
        <f t="shared" si="18"/>
        <v>0.33767549458148793</v>
      </c>
      <c r="F151" s="16">
        <f t="shared" si="20"/>
        <v>0.87139342083633997</v>
      </c>
      <c r="G151" s="16">
        <f t="shared" si="21"/>
        <v>0.51276080559303217</v>
      </c>
      <c r="H151" s="16">
        <f t="shared" si="22"/>
        <v>-0.40004742004933136</v>
      </c>
      <c r="I151" s="16">
        <f t="shared" si="23"/>
        <v>1.9823649129621852</v>
      </c>
      <c r="J151" s="16">
        <f t="shared" si="19"/>
        <v>0.9759857433815643</v>
      </c>
      <c r="K151" s="16">
        <f t="shared" si="24"/>
        <v>0.53674224178579633</v>
      </c>
      <c r="L151" s="26">
        <f t="shared" si="25"/>
        <v>463.15644363486729</v>
      </c>
      <c r="M151" s="27">
        <f t="shared" si="26"/>
        <v>6.0129082156105573</v>
      </c>
      <c r="N151" s="6"/>
      <c r="O151" s="11"/>
      <c r="P151" s="17"/>
    </row>
    <row r="152" spans="1:16" x14ac:dyDescent="0.2">
      <c r="A152" s="11"/>
      <c r="B152" s="31">
        <v>32</v>
      </c>
      <c r="C152" s="11"/>
      <c r="D152" s="15">
        <v>139</v>
      </c>
      <c r="E152" s="16">
        <f t="shared" si="18"/>
        <v>0.34160642607944769</v>
      </c>
      <c r="F152" s="16">
        <f t="shared" si="20"/>
        <v>0.87331513887969137</v>
      </c>
      <c r="G152" s="16">
        <f t="shared" si="21"/>
        <v>0.5088298740950723</v>
      </c>
      <c r="H152" s="16">
        <f t="shared" si="22"/>
        <v>-0.40508520935694858</v>
      </c>
      <c r="I152" s="16">
        <f t="shared" si="23"/>
        <v>1.9878683539156774</v>
      </c>
      <c r="J152" s="16">
        <f t="shared" si="19"/>
        <v>0.97559142549982603</v>
      </c>
      <c r="K152" s="16">
        <f t="shared" si="24"/>
        <v>0.53764019222241333</v>
      </c>
      <c r="L152" s="26">
        <f t="shared" si="25"/>
        <v>465.03129566061364</v>
      </c>
      <c r="M152" s="27">
        <f t="shared" si="26"/>
        <v>6.0372483998044579</v>
      </c>
      <c r="N152" s="6"/>
      <c r="O152" s="11"/>
      <c r="P152" s="17"/>
    </row>
    <row r="153" spans="1:16" x14ac:dyDescent="0.2">
      <c r="A153" s="11"/>
      <c r="B153" s="31">
        <v>32</v>
      </c>
      <c r="C153" s="11"/>
      <c r="D153" s="15">
        <v>140</v>
      </c>
      <c r="E153" s="16">
        <f t="shared" si="18"/>
        <v>0.34543616164749835</v>
      </c>
      <c r="F153" s="16">
        <f t="shared" si="20"/>
        <v>0.87517440740578911</v>
      </c>
      <c r="G153" s="16">
        <f t="shared" si="21"/>
        <v>0.50500013852702175</v>
      </c>
      <c r="H153" s="16">
        <f t="shared" si="22"/>
        <v>-0.41000686835304956</v>
      </c>
      <c r="I153" s="16">
        <f t="shared" si="23"/>
        <v>1.9932579193771103</v>
      </c>
      <c r="J153" s="16">
        <f t="shared" si="19"/>
        <v>0.97520433830289266</v>
      </c>
      <c r="K153" s="16">
        <f t="shared" si="24"/>
        <v>0.53850312571066283</v>
      </c>
      <c r="L153" s="26">
        <f t="shared" si="25"/>
        <v>466.85521028911074</v>
      </c>
      <c r="M153" s="27">
        <f t="shared" si="26"/>
        <v>6.060927291472666</v>
      </c>
      <c r="N153" s="6"/>
      <c r="O153" s="11"/>
      <c r="P153" s="17"/>
    </row>
    <row r="154" spans="1:16" x14ac:dyDescent="0.2">
      <c r="A154" s="11"/>
      <c r="B154" s="31">
        <v>32</v>
      </c>
      <c r="C154" s="11"/>
      <c r="D154" s="15">
        <v>141</v>
      </c>
      <c r="E154" s="16">
        <f t="shared" si="18"/>
        <v>0.34916356678223914</v>
      </c>
      <c r="F154" s="16">
        <f t="shared" si="20"/>
        <v>0.87697167038692569</v>
      </c>
      <c r="G154" s="16">
        <f t="shared" si="21"/>
        <v>0.50127273339228084</v>
      </c>
      <c r="H154" s="16">
        <f t="shared" si="22"/>
        <v>-0.41481006413724253</v>
      </c>
      <c r="I154" s="16">
        <f t="shared" si="23"/>
        <v>1.9985303780072967</v>
      </c>
      <c r="J154" s="16">
        <f t="shared" si="19"/>
        <v>0.9748245964597102</v>
      </c>
      <c r="K154" s="16">
        <f t="shared" si="24"/>
        <v>0.5393316498601507</v>
      </c>
      <c r="L154" s="26">
        <f t="shared" si="25"/>
        <v>468.62774603483058</v>
      </c>
      <c r="M154" s="27">
        <f t="shared" si="26"/>
        <v>6.0839391590486773</v>
      </c>
      <c r="N154" s="6"/>
      <c r="O154" s="11"/>
      <c r="P154" s="17"/>
    </row>
    <row r="155" spans="1:16" x14ac:dyDescent="0.2">
      <c r="A155" s="11"/>
      <c r="B155" s="31">
        <v>32</v>
      </c>
      <c r="C155" s="11"/>
      <c r="D155" s="15">
        <v>142</v>
      </c>
      <c r="E155" s="16">
        <f t="shared" si="18"/>
        <v>0.35278753729417034</v>
      </c>
      <c r="F155" s="16">
        <f t="shared" si="20"/>
        <v>0.8787073781984831</v>
      </c>
      <c r="G155" s="16">
        <f t="shared" si="21"/>
        <v>0.49764876288034965</v>
      </c>
      <c r="H155" s="16">
        <f t="shared" si="22"/>
        <v>-0.41949248673008088</v>
      </c>
      <c r="I155" s="16">
        <f t="shared" si="23"/>
        <v>2.0036824907649504</v>
      </c>
      <c r="J155" s="16">
        <f t="shared" si="19"/>
        <v>0.97445231246327069</v>
      </c>
      <c r="K155" s="16">
        <f t="shared" si="24"/>
        <v>0.5401263778346832</v>
      </c>
      <c r="L155" s="26">
        <f t="shared" si="25"/>
        <v>470.3484742486736</v>
      </c>
      <c r="M155" s="27">
        <f t="shared" si="26"/>
        <v>6.1062784376143586</v>
      </c>
      <c r="N155" s="6"/>
      <c r="O155" s="11"/>
      <c r="P155" s="17"/>
    </row>
    <row r="156" spans="1:16" x14ac:dyDescent="0.2">
      <c r="A156" s="11"/>
      <c r="B156" s="31">
        <v>32</v>
      </c>
      <c r="C156" s="11"/>
      <c r="D156" s="15">
        <v>143</v>
      </c>
      <c r="E156" s="16">
        <f t="shared" si="18"/>
        <v>0.3563069996347929</v>
      </c>
      <c r="F156" s="16">
        <f t="shared" si="20"/>
        <v>0.88038198602647733</v>
      </c>
      <c r="G156" s="16">
        <f t="shared" si="21"/>
        <v>0.49412930053972715</v>
      </c>
      <c r="H156" s="16">
        <f t="shared" si="22"/>
        <v>-0.42405185221258845</v>
      </c>
      <c r="I156" s="16">
        <f t="shared" si="23"/>
        <v>2.0087110163227124</v>
      </c>
      <c r="J156" s="16">
        <f t="shared" si="19"/>
        <v>0.9740875965972875</v>
      </c>
      <c r="K156" s="16">
        <f t="shared" si="24"/>
        <v>0.54088792679110953</v>
      </c>
      <c r="L156" s="26">
        <f t="shared" si="25"/>
        <v>472.01697906892656</v>
      </c>
      <c r="M156" s="27">
        <f t="shared" si="26"/>
        <v>6.1279397282632564</v>
      </c>
      <c r="N156" s="6"/>
      <c r="O156" s="11"/>
      <c r="P156" s="17"/>
    </row>
    <row r="157" spans="1:16" x14ac:dyDescent="0.2">
      <c r="A157" s="11"/>
      <c r="B157" s="31">
        <v>32</v>
      </c>
      <c r="C157" s="11"/>
      <c r="D157" s="15">
        <v>144</v>
      </c>
      <c r="E157" s="16">
        <f t="shared" si="18"/>
        <v>0.35972091121463212</v>
      </c>
      <c r="F157" s="16">
        <f t="shared" si="20"/>
        <v>0.88199595229345695</v>
      </c>
      <c r="G157" s="16">
        <f t="shared" si="21"/>
        <v>0.49071538895988787</v>
      </c>
      <c r="H157" s="16">
        <f t="shared" si="22"/>
        <v>-0.42848590591616742</v>
      </c>
      <c r="I157" s="16">
        <f t="shared" si="23"/>
        <v>2.0136127167595426</v>
      </c>
      <c r="J157" s="16">
        <f t="shared" si="19"/>
        <v>0.97373055690352572</v>
      </c>
      <c r="K157" s="16">
        <f t="shared" si="24"/>
        <v>0.54161691629775843</v>
      </c>
      <c r="L157" s="26">
        <f t="shared" si="25"/>
        <v>473.63285739152894</v>
      </c>
      <c r="M157" s="27">
        <f t="shared" si="26"/>
        <v>6.1489177977145859</v>
      </c>
      <c r="N157" s="6"/>
      <c r="O157" s="11"/>
      <c r="P157" s="17"/>
    </row>
    <row r="158" spans="1:16" x14ac:dyDescent="0.2">
      <c r="A158" s="11"/>
      <c r="B158" s="31">
        <v>32</v>
      </c>
      <c r="C158" s="11"/>
      <c r="D158" s="15">
        <v>145</v>
      </c>
      <c r="E158" s="16">
        <f t="shared" si="18"/>
        <v>0.36302826071208932</v>
      </c>
      <c r="F158" s="16">
        <f t="shared" si="20"/>
        <v>0.88354973710548512</v>
      </c>
      <c r="G158" s="16">
        <f t="shared" si="21"/>
        <v>0.48740803946243072</v>
      </c>
      <c r="H158" s="16">
        <f t="shared" si="22"/>
        <v>-0.43279242565456832</v>
      </c>
      <c r="I158" s="16">
        <f t="shared" si="23"/>
        <v>2.0183843635192362</v>
      </c>
      <c r="J158" s="16">
        <f t="shared" si="19"/>
        <v>0.9733812991497961</v>
      </c>
      <c r="K158" s="16">
        <f t="shared" si="24"/>
        <v>0.54231396673489374</v>
      </c>
      <c r="L158" s="26">
        <f t="shared" si="25"/>
        <v>475.1957188597118</v>
      </c>
      <c r="M158" s="27">
        <f t="shared" si="26"/>
        <v>6.1692075781787148</v>
      </c>
      <c r="N158" s="6"/>
      <c r="O158" s="11"/>
      <c r="P158" s="17"/>
    </row>
    <row r="159" spans="1:16" x14ac:dyDescent="0.2">
      <c r="A159" s="11"/>
      <c r="B159" s="31">
        <v>32</v>
      </c>
      <c r="C159" s="11"/>
      <c r="D159" s="15">
        <v>146</v>
      </c>
      <c r="E159" s="16">
        <f t="shared" si="18"/>
        <v>0.36622806837303118</v>
      </c>
      <c r="F159" s="16">
        <f t="shared" si="20"/>
        <v>0.88504380072288391</v>
      </c>
      <c r="G159" s="16">
        <f t="shared" si="21"/>
        <v>0.48420823180148886</v>
      </c>
      <c r="H159" s="16">
        <f t="shared" si="22"/>
        <v>-0.43696922498920254</v>
      </c>
      <c r="I159" s="16">
        <f t="shared" si="23"/>
        <v>2.023022743622497</v>
      </c>
      <c r="J159" s="16">
        <f t="shared" si="19"/>
        <v>0.97303992679862295</v>
      </c>
      <c r="K159" s="16">
        <f t="shared" si="24"/>
        <v>0.54297969767986998</v>
      </c>
      <c r="L159" s="26">
        <f t="shared" si="25"/>
        <v>476.70518587289678</v>
      </c>
      <c r="M159" s="27">
        <f t="shared" si="26"/>
        <v>6.1888041674726955</v>
      </c>
      <c r="N159" s="6"/>
      <c r="O159" s="11"/>
      <c r="P159" s="17"/>
    </row>
    <row r="160" spans="1:16" x14ac:dyDescent="0.2">
      <c r="A160" s="11"/>
      <c r="B160" s="31">
        <v>32</v>
      </c>
      <c r="C160" s="11"/>
      <c r="D160" s="15">
        <v>147</v>
      </c>
      <c r="E160" s="16">
        <f t="shared" si="18"/>
        <v>0.36931938630102756</v>
      </c>
      <c r="F160" s="16">
        <f t="shared" si="20"/>
        <v>0.8864786020573503</v>
      </c>
      <c r="G160" s="16">
        <f t="shared" si="21"/>
        <v>0.48111691387349254</v>
      </c>
      <c r="H160" s="16">
        <f t="shared" si="22"/>
        <v>-0.4410141565186747</v>
      </c>
      <c r="I160" s="16">
        <f t="shared" si="23"/>
        <v>2.0275246661175492</v>
      </c>
      <c r="J160" s="16">
        <f t="shared" si="19"/>
        <v>0.97270654097659492</v>
      </c>
      <c r="K160" s="16">
        <f t="shared" si="24"/>
        <v>0.5436147262799248</v>
      </c>
      <c r="L160" s="26">
        <f t="shared" si="25"/>
        <v>478.16089361455272</v>
      </c>
      <c r="M160" s="27">
        <f t="shared" si="26"/>
        <v>6.2077028293819128</v>
      </c>
      <c r="N160" s="6"/>
      <c r="O160" s="11"/>
      <c r="P160" s="17"/>
    </row>
    <row r="161" spans="1:16" x14ac:dyDescent="0.2">
      <c r="A161" s="11"/>
      <c r="B161" s="31">
        <v>32</v>
      </c>
      <c r="C161" s="11"/>
      <c r="D161" s="15">
        <v>148</v>
      </c>
      <c r="E161" s="16">
        <f t="shared" si="18"/>
        <v>0.37230129873815215</v>
      </c>
      <c r="F161" s="16">
        <f t="shared" si="20"/>
        <v>0.88785459719799931</v>
      </c>
      <c r="G161" s="16">
        <f t="shared" si="21"/>
        <v>0.47813500143636789</v>
      </c>
      <c r="H161" s="16">
        <f t="shared" si="22"/>
        <v>-0.44492511518307354</v>
      </c>
      <c r="I161" s="16">
        <f t="shared" si="23"/>
        <v>2.0318869687517909</v>
      </c>
      <c r="J161" s="16">
        <f t="shared" si="19"/>
        <v>0.97238124044440755</v>
      </c>
      <c r="K161" s="16">
        <f t="shared" si="24"/>
        <v>0.54421966561583357</v>
      </c>
      <c r="L161" s="26">
        <f t="shared" si="25"/>
        <v>479.56249009853741</v>
      </c>
      <c r="M161" s="27">
        <f t="shared" si="26"/>
        <v>6.2258989942617129</v>
      </c>
      <c r="N161" s="6"/>
      <c r="O161" s="11"/>
      <c r="P161" s="17"/>
    </row>
    <row r="162" spans="1:16" x14ac:dyDescent="0.2">
      <c r="A162" s="11"/>
      <c r="B162" s="31">
        <v>32</v>
      </c>
      <c r="C162" s="11"/>
      <c r="D162" s="15">
        <v>149</v>
      </c>
      <c r="E162" s="16">
        <f t="shared" si="18"/>
        <v>0.37517292233626232</v>
      </c>
      <c r="F162" s="16">
        <f t="shared" si="20"/>
        <v>0.88917223796881284</v>
      </c>
      <c r="G162" s="16">
        <f t="shared" si="21"/>
        <v>0.47526337783825778</v>
      </c>
      <c r="H162" s="16">
        <f t="shared" si="22"/>
        <v>-0.4487000415732294</v>
      </c>
      <c r="I162" s="16">
        <f t="shared" si="23"/>
        <v>2.0361065248444463</v>
      </c>
      <c r="J162" s="16">
        <f t="shared" si="19"/>
        <v>0.97206412156760713</v>
      </c>
      <c r="K162" s="16">
        <f t="shared" si="24"/>
        <v>0.54479512305992017</v>
      </c>
      <c r="L162" s="26">
        <f t="shared" si="25"/>
        <v>480.90963623325609</v>
      </c>
      <c r="M162" s="27">
        <f t="shared" si="26"/>
        <v>6.2433882598703425</v>
      </c>
      <c r="N162" s="6"/>
      <c r="O162" s="11"/>
      <c r="P162" s="17"/>
    </row>
    <row r="163" spans="1:16" x14ac:dyDescent="0.2">
      <c r="A163" s="11"/>
      <c r="B163" s="31">
        <v>32</v>
      </c>
      <c r="C163" s="11"/>
      <c r="D163" s="15">
        <v>150</v>
      </c>
      <c r="E163" s="16">
        <f t="shared" si="18"/>
        <v>0.37793340641867823</v>
      </c>
      <c r="F163" s="16">
        <f t="shared" si="20"/>
        <v>0.89043197051991041</v>
      </c>
      <c r="G163" s="16">
        <f t="shared" si="21"/>
        <v>0.47250289375584176</v>
      </c>
      <c r="H163" s="16">
        <f t="shared" si="22"/>
        <v>-0.45233692523487568</v>
      </c>
      <c r="I163" s="16">
        <f t="shared" si="23"/>
        <v>2.0401802503376318</v>
      </c>
      <c r="J163" s="16">
        <f t="shared" si="19"/>
        <v>0.97175527828804376</v>
      </c>
      <c r="K163" s="16">
        <f t="shared" si="24"/>
        <v>0.54534169863221327</v>
      </c>
      <c r="L163" s="26">
        <f t="shared" si="25"/>
        <v>482.20200590280479</v>
      </c>
      <c r="M163" s="27">
        <f t="shared" si="26"/>
        <v>6.260166392422378</v>
      </c>
      <c r="N163" s="6"/>
      <c r="O163" s="11"/>
      <c r="P163" s="17"/>
    </row>
    <row r="164" spans="1:16" x14ac:dyDescent="0.2">
      <c r="A164" s="11"/>
      <c r="B164" s="31">
        <v>32</v>
      </c>
      <c r="C164" s="11"/>
      <c r="D164" s="15">
        <v>151</v>
      </c>
      <c r="E164" s="16">
        <f t="shared" si="18"/>
        <v>0.38058193323218326</v>
      </c>
      <c r="F164" s="16">
        <f t="shared" si="20"/>
        <v>0.89163423395497898</v>
      </c>
      <c r="G164" s="16">
        <f t="shared" si="21"/>
        <v>0.46985436694233673</v>
      </c>
      <c r="H164" s="16">
        <f t="shared" si="22"/>
        <v>-0.45583380795738848</v>
      </c>
      <c r="I164" s="16">
        <f t="shared" si="23"/>
        <v>2.044105111000694</v>
      </c>
      <c r="J164" s="16">
        <f t="shared" si="19"/>
        <v>0.97145480209604207</v>
      </c>
      <c r="K164" s="16">
        <f t="shared" si="24"/>
        <v>0.54585998335882213</v>
      </c>
      <c r="L164" s="26">
        <f t="shared" si="25"/>
        <v>483.43928606408349</v>
      </c>
      <c r="M164" s="27">
        <f t="shared" si="26"/>
        <v>6.2762293278495056</v>
      </c>
      <c r="N164" s="6"/>
      <c r="O164" s="11"/>
      <c r="P164" s="17"/>
    </row>
    <row r="165" spans="1:16" x14ac:dyDescent="0.2">
      <c r="A165" s="11"/>
      <c r="B165" s="31">
        <v>32</v>
      </c>
      <c r="C165" s="11"/>
      <c r="D165" s="15">
        <v>152</v>
      </c>
      <c r="E165" s="16">
        <f t="shared" si="18"/>
        <v>0.38311771818927176</v>
      </c>
      <c r="F165" s="16">
        <f t="shared" si="20"/>
        <v>0.89277945899712818</v>
      </c>
      <c r="G165" s="16">
        <f t="shared" si="21"/>
        <v>0.46731858198524812</v>
      </c>
      <c r="H165" s="16">
        <f t="shared" si="22"/>
        <v>-0.45918878703660471</v>
      </c>
      <c r="I165" s="16">
        <f t="shared" si="23"/>
        <v>2.0478781297602118</v>
      </c>
      <c r="J165" s="16">
        <f t="shared" si="19"/>
        <v>0.97116278200329909</v>
      </c>
      <c r="K165" s="16">
        <f t="shared" si="24"/>
        <v>0.54635055763688944</v>
      </c>
      <c r="L165" s="26">
        <f t="shared" si="25"/>
        <v>484.62117685870754</v>
      </c>
      <c r="M165" s="27">
        <f t="shared" si="26"/>
        <v>6.2915731732533962</v>
      </c>
      <c r="N165" s="6"/>
      <c r="O165" s="11"/>
      <c r="P165" s="17"/>
    </row>
    <row r="166" spans="1:16" x14ac:dyDescent="0.2">
      <c r="A166" s="11"/>
      <c r="B166" s="31">
        <v>32</v>
      </c>
      <c r="C166" s="11"/>
      <c r="D166" s="15">
        <v>153</v>
      </c>
      <c r="E166" s="16">
        <f t="shared" si="18"/>
        <v>0.38554001010057143</v>
      </c>
      <c r="F166" s="16">
        <f t="shared" si="20"/>
        <v>0.89386806669535479</v>
      </c>
      <c r="G166" s="16">
        <f t="shared" si="21"/>
        <v>0.46489629007394861</v>
      </c>
      <c r="H166" s="16">
        <f t="shared" si="22"/>
        <v>-0.46240001850103973</v>
      </c>
      <c r="I166" s="16">
        <f t="shared" si="23"/>
        <v>2.051496394125599</v>
      </c>
      <c r="J166" s="16">
        <f t="shared" si="19"/>
        <v>0.9708793045165155</v>
      </c>
      <c r="K166" s="16">
        <f t="shared" si="24"/>
        <v>0.54681398961075744</v>
      </c>
      <c r="L166" s="26">
        <f t="shared" si="25"/>
        <v>485.74739173838054</v>
      </c>
      <c r="M166" s="27">
        <f t="shared" si="26"/>
        <v>6.3061942085333609</v>
      </c>
      <c r="N166" s="6"/>
      <c r="O166" s="11"/>
      <c r="P166" s="17"/>
    </row>
    <row r="167" spans="1:16" x14ac:dyDescent="0.2">
      <c r="A167" s="11"/>
      <c r="B167" s="31">
        <v>32</v>
      </c>
      <c r="C167" s="11"/>
      <c r="D167" s="15">
        <v>154</v>
      </c>
      <c r="E167" s="16">
        <f t="shared" si="18"/>
        <v>0.38784809139737225</v>
      </c>
      <c r="F167" s="16">
        <f t="shared" si="20"/>
        <v>0.89490046717372285</v>
      </c>
      <c r="G167" s="16">
        <f t="shared" si="21"/>
        <v>0.46258820877714801</v>
      </c>
      <c r="H167" s="16">
        <f t="shared" si="22"/>
        <v>-0.46546572029074085</v>
      </c>
      <c r="I167" s="16">
        <f t="shared" si="23"/>
        <v>2.054957063677985</v>
      </c>
      <c r="J167" s="16">
        <f t="shared" si="19"/>
        <v>0.97060445361176917</v>
      </c>
      <c r="K167" s="16">
        <f t="shared" si="24"/>
        <v>0.54725083356424498</v>
      </c>
      <c r="L167" s="26">
        <f t="shared" si="25"/>
        <v>486.81765760225477</v>
      </c>
      <c r="M167" s="27">
        <f t="shared" si="26"/>
        <v>6.3200888881696233</v>
      </c>
      <c r="N167" s="6"/>
      <c r="O167" s="11"/>
      <c r="P167" s="17"/>
    </row>
    <row r="168" spans="1:16" x14ac:dyDescent="0.2">
      <c r="A168" s="11"/>
      <c r="B168" s="31">
        <v>32</v>
      </c>
      <c r="C168" s="11"/>
      <c r="D168" s="15">
        <v>155</v>
      </c>
      <c r="E168" s="16">
        <f t="shared" si="18"/>
        <v>0.39004127834419594</v>
      </c>
      <c r="F168" s="16">
        <f t="shared" si="20"/>
        <v>0.8958770584252822</v>
      </c>
      <c r="G168" s="16">
        <f t="shared" si="21"/>
        <v>0.4603950218303241</v>
      </c>
      <c r="H168" s="16">
        <f t="shared" si="22"/>
        <v>-0.46838417537794452</v>
      </c>
      <c r="I168" s="16">
        <f t="shared" si="23"/>
        <v>2.0582573775878688</v>
      </c>
      <c r="J168" s="16">
        <f t="shared" si="19"/>
        <v>0.97033831070963883</v>
      </c>
      <c r="K168" s="16">
        <f t="shared" si="24"/>
        <v>0.54766162833418086</v>
      </c>
      <c r="L168" s="26">
        <f t="shared" si="25"/>
        <v>487.83171494466325</v>
      </c>
      <c r="M168" s="27">
        <f t="shared" si="26"/>
        <v>6.3332538431412422</v>
      </c>
      <c r="N168" s="6"/>
      <c r="O168" s="11"/>
      <c r="P168" s="17"/>
    </row>
    <row r="169" spans="1:16" x14ac:dyDescent="0.2">
      <c r="A169" s="11"/>
      <c r="B169" s="31">
        <v>32</v>
      </c>
      <c r="C169" s="11"/>
      <c r="D169" s="15">
        <v>156</v>
      </c>
      <c r="E169" s="16">
        <f t="shared" si="18"/>
        <v>0.3921189212413424</v>
      </c>
      <c r="F169" s="16">
        <f t="shared" si="20"/>
        <v>0.89679822515266316</v>
      </c>
      <c r="G169" s="16">
        <f t="shared" si="21"/>
        <v>0.45831737893317759</v>
      </c>
      <c r="H169" s="16">
        <f t="shared" si="22"/>
        <v>-0.47115373481871381</v>
      </c>
      <c r="I169" s="16">
        <f t="shared" si="23"/>
        <v>2.0613946621250974</v>
      </c>
      <c r="J169" s="16">
        <f t="shared" si="19"/>
        <v>0.97008095465108413</v>
      </c>
      <c r="K169" s="16">
        <f t="shared" si="24"/>
        <v>0.54804689575056276</v>
      </c>
      <c r="L169" s="26">
        <f t="shared" si="25"/>
        <v>488.78931801149434</v>
      </c>
      <c r="M169" s="27">
        <f t="shared" si="26"/>
        <v>6.3456858829562419</v>
      </c>
      <c r="N169" s="6"/>
      <c r="O169" s="11"/>
      <c r="P169" s="17"/>
    </row>
    <row r="170" spans="1:16" x14ac:dyDescent="0.2">
      <c r="A170" s="11"/>
      <c r="B170" s="31">
        <v>32</v>
      </c>
      <c r="C170" s="11"/>
      <c r="D170" s="15">
        <v>157</v>
      </c>
      <c r="E170" s="16">
        <f t="shared" si="18"/>
        <v>0.39408040461735405</v>
      </c>
      <c r="F170" s="16">
        <f t="shared" si="20"/>
        <v>0.89766433765720055</v>
      </c>
      <c r="G170" s="16">
        <f t="shared" si="21"/>
        <v>0.45635589555716582</v>
      </c>
      <c r="H170" s="16">
        <f t="shared" si="22"/>
        <v>-0.47377282072477955</v>
      </c>
      <c r="I170" s="16">
        <f t="shared" si="23"/>
        <v>2.0643663381229929</v>
      </c>
      <c r="J170" s="16">
        <f t="shared" si="19"/>
        <v>0.96983246167409043</v>
      </c>
      <c r="K170" s="16">
        <f t="shared" si="24"/>
        <v>0.54840713910890715</v>
      </c>
      <c r="L170" s="26">
        <f t="shared" si="25"/>
        <v>489.69023496337547</v>
      </c>
      <c r="M170" s="27">
        <f t="shared" si="26"/>
        <v>6.3573819977701369</v>
      </c>
      <c r="N170" s="6"/>
      <c r="O170" s="11"/>
      <c r="P170" s="17"/>
    </row>
    <row r="171" spans="1:16" x14ac:dyDescent="0.2">
      <c r="A171" s="11"/>
      <c r="B171" s="31">
        <v>32</v>
      </c>
      <c r="C171" s="11"/>
      <c r="D171" s="15">
        <v>158</v>
      </c>
      <c r="E171" s="16">
        <f t="shared" si="18"/>
        <v>0.39592514741134016</v>
      </c>
      <c r="F171" s="16">
        <f t="shared" si="20"/>
        <v>0.8984757507783504</v>
      </c>
      <c r="G171" s="16">
        <f t="shared" si="21"/>
        <v>0.45451115276317999</v>
      </c>
      <c r="H171" s="16">
        <f t="shared" si="22"/>
        <v>-0.47623992914491908</v>
      </c>
      <c r="I171" s="16">
        <f t="shared" si="23"/>
        <v>2.067169928356968</v>
      </c>
      <c r="J171" s="16">
        <f t="shared" si="19"/>
        <v>0.969592905391084</v>
      </c>
      <c r="K171" s="16">
        <f t="shared" si="24"/>
        <v>0.5487428416805189</v>
      </c>
      <c r="L171" s="26">
        <f t="shared" si="25"/>
        <v>490.53424804374174</v>
      </c>
      <c r="M171" s="27">
        <f t="shared" si="26"/>
        <v>6.3683393605678749</v>
      </c>
      <c r="N171" s="6"/>
      <c r="O171" s="11"/>
      <c r="P171" s="17"/>
    </row>
    <row r="172" spans="1:16" x14ac:dyDescent="0.2">
      <c r="A172" s="11"/>
      <c r="B172" s="31">
        <v>32</v>
      </c>
      <c r="C172" s="11"/>
      <c r="D172" s="15">
        <v>159</v>
      </c>
      <c r="E172" s="16">
        <f t="shared" si="18"/>
        <v>0.39765260314510747</v>
      </c>
      <c r="F172" s="16">
        <f t="shared" si="20"/>
        <v>0.89923280288507534</v>
      </c>
      <c r="G172" s="16">
        <f t="shared" si="21"/>
        <v>0.45278369702941257</v>
      </c>
      <c r="H172" s="16">
        <f t="shared" si="22"/>
        <v>-0.47855363284537278</v>
      </c>
      <c r="I172" s="16">
        <f t="shared" si="23"/>
        <v>2.0698030647968269</v>
      </c>
      <c r="J172" s="16">
        <f t="shared" si="19"/>
        <v>0.96936235676712568</v>
      </c>
      <c r="K172" s="16">
        <f t="shared" si="24"/>
        <v>0.54905446526653279</v>
      </c>
      <c r="L172" s="26">
        <f t="shared" si="25"/>
        <v>491.32115374980452</v>
      </c>
      <c r="M172" s="27">
        <f t="shared" si="26"/>
        <v>6.3785553293834276</v>
      </c>
      <c r="N172" s="6"/>
      <c r="O172" s="11"/>
      <c r="P172" s="17"/>
    </row>
    <row r="173" spans="1:16" x14ac:dyDescent="0.2">
      <c r="A173" s="11"/>
      <c r="B173" s="31">
        <v>32</v>
      </c>
      <c r="C173" s="11"/>
      <c r="D173" s="15">
        <v>160</v>
      </c>
      <c r="E173" s="16">
        <f t="shared" si="18"/>
        <v>0.39926226008504695</v>
      </c>
      <c r="F173" s="16">
        <f t="shared" si="20"/>
        <v>0.89993581492078167</v>
      </c>
      <c r="G173" s="16">
        <f t="shared" si="21"/>
        <v>0.45117404008947304</v>
      </c>
      <c r="H173" s="16">
        <f t="shared" si="22"/>
        <v>-0.48071258397902228</v>
      </c>
      <c r="I173" s="16">
        <f t="shared" si="23"/>
        <v>2.0722634956911112</v>
      </c>
      <c r="J173" s="16">
        <f t="shared" si="19"/>
        <v>0.96914088409888854</v>
      </c>
      <c r="K173" s="16">
        <f t="shared" si="24"/>
        <v>0.54934244880166372</v>
      </c>
      <c r="L173" s="26">
        <f t="shared" si="25"/>
        <v>492.05076300438515</v>
      </c>
      <c r="M173" s="27">
        <f t="shared" si="26"/>
        <v>6.3880274495306137</v>
      </c>
      <c r="N173" s="6"/>
      <c r="O173" s="11"/>
      <c r="P173" s="17"/>
    </row>
    <row r="174" spans="1:16" x14ac:dyDescent="0.2">
      <c r="A174" s="11"/>
      <c r="B174" s="31">
        <v>32</v>
      </c>
      <c r="C174" s="11"/>
      <c r="D174" s="15">
        <v>161</v>
      </c>
      <c r="E174" s="16">
        <f t="shared" si="18"/>
        <v>0.40075364139372666</v>
      </c>
      <c r="F174" s="16">
        <f t="shared" si="20"/>
        <v>0.90058508950330318</v>
      </c>
      <c r="G174" s="16">
        <f t="shared" si="21"/>
        <v>0.44968265878079339</v>
      </c>
      <c r="H174" s="16">
        <f t="shared" si="22"/>
        <v>-0.48271551663332768</v>
      </c>
      <c r="I174" s="16">
        <f t="shared" si="23"/>
        <v>2.0745490924413863</v>
      </c>
      <c r="J174" s="16">
        <f t="shared" si="19"/>
        <v>0.96892855299442604</v>
      </c>
      <c r="K174" s="16">
        <f t="shared" si="24"/>
        <v>0.5496072070136373</v>
      </c>
      <c r="L174" s="26">
        <f t="shared" si="25"/>
        <v>492.72290132655189</v>
      </c>
      <c r="M174" s="27">
        <f t="shared" si="26"/>
        <v>6.3967534558183932</v>
      </c>
      <c r="N174" s="6"/>
      <c r="O174" s="11"/>
      <c r="P174" s="17"/>
    </row>
    <row r="175" spans="1:16" x14ac:dyDescent="0.2">
      <c r="A175" s="11"/>
      <c r="B175" s="31">
        <v>32</v>
      </c>
      <c r="C175" s="11"/>
      <c r="D175" s="15">
        <v>162</v>
      </c>
      <c r="E175" s="16">
        <f t="shared" si="18"/>
        <v>0.40212630527114873</v>
      </c>
      <c r="F175" s="16">
        <f t="shared" si="20"/>
        <v>0.90118091008132939</v>
      </c>
      <c r="G175" s="16">
        <f t="shared" si="21"/>
        <v>0.44830999490337131</v>
      </c>
      <c r="H175" s="16">
        <f t="shared" si="22"/>
        <v>-0.48456124924736566</v>
      </c>
      <c r="I175" s="16">
        <f t="shared" si="23"/>
        <v>2.0766578562242994</v>
      </c>
      <c r="J175" s="16">
        <f t="shared" si="19"/>
        <v>0.96872542635373604</v>
      </c>
      <c r="K175" s="16">
        <f t="shared" si="24"/>
        <v>0.54984912914425554</v>
      </c>
      <c r="L175" s="26">
        <f t="shared" si="25"/>
        <v>493.33740899899709</v>
      </c>
      <c r="M175" s="27">
        <f t="shared" si="26"/>
        <v>6.4047312747238205</v>
      </c>
      <c r="N175" s="6"/>
      <c r="O175" s="11"/>
      <c r="P175" s="17"/>
    </row>
    <row r="176" spans="1:16" x14ac:dyDescent="0.2">
      <c r="A176" s="11"/>
      <c r="B176" s="31">
        <v>32</v>
      </c>
      <c r="C176" s="11"/>
      <c r="D176" s="15">
        <v>163</v>
      </c>
      <c r="E176" s="16">
        <f t="shared" si="18"/>
        <v>0.40337984508562541</v>
      </c>
      <c r="F176" s="16">
        <f t="shared" si="20"/>
        <v>0.90172354014858525</v>
      </c>
      <c r="G176" s="16">
        <f t="shared" si="21"/>
        <v>0.44705645508889469</v>
      </c>
      <c r="H176" s="16">
        <f t="shared" si="22"/>
        <v>-0.48624868688869149</v>
      </c>
      <c r="I176" s="16">
        <f t="shared" si="23"/>
        <v>2.0785879243195846</v>
      </c>
      <c r="J176" s="16">
        <f t="shared" si="19"/>
        <v>0.96853156435012844</v>
      </c>
      <c r="K176" s="16">
        <f t="shared" si="24"/>
        <v>0.55006857773798257</v>
      </c>
      <c r="L176" s="26">
        <f t="shared" si="25"/>
        <v>493.89414123010727</v>
      </c>
      <c r="M176" s="27">
        <f t="shared" si="26"/>
        <v>6.4119590264961293</v>
      </c>
      <c r="N176" s="6"/>
      <c r="O176" s="11"/>
      <c r="P176" s="17"/>
    </row>
    <row r="177" spans="1:16" x14ac:dyDescent="0.2">
      <c r="A177" s="11"/>
      <c r="B177" s="31">
        <v>32</v>
      </c>
      <c r="C177" s="11"/>
      <c r="D177" s="15">
        <v>164</v>
      </c>
      <c r="E177" s="16">
        <f t="shared" si="18"/>
        <v>0.40451388949423844</v>
      </c>
      <c r="F177" s="16">
        <f t="shared" si="20"/>
        <v>0.90221322251697456</v>
      </c>
      <c r="G177" s="16">
        <f t="shared" si="21"/>
        <v>0.44592241068028149</v>
      </c>
      <c r="H177" s="16">
        <f t="shared" si="22"/>
        <v>-0.48777682338120809</v>
      </c>
      <c r="I177" s="16">
        <f t="shared" si="23"/>
        <v>2.0803375761029717</v>
      </c>
      <c r="J177" s="16">
        <f t="shared" si="19"/>
        <v>0.96834702441239928</v>
      </c>
      <c r="K177" s="16">
        <f t="shared" si="24"/>
        <v>0.55026588750381267</v>
      </c>
      <c r="L177" s="26">
        <f t="shared" si="25"/>
        <v>494.3929683087257</v>
      </c>
      <c r="M177" s="27">
        <f t="shared" si="26"/>
        <v>6.4184350271659127</v>
      </c>
      <c r="N177" s="6"/>
      <c r="O177" s="11"/>
      <c r="P177" s="17"/>
    </row>
    <row r="178" spans="1:16" x14ac:dyDescent="0.2">
      <c r="A178" s="11"/>
      <c r="B178" s="31">
        <v>32</v>
      </c>
      <c r="C178" s="11"/>
      <c r="D178" s="15">
        <v>165</v>
      </c>
      <c r="E178" s="16">
        <f t="shared" si="18"/>
        <v>0.40552810255284344</v>
      </c>
      <c r="F178" s="16">
        <f t="shared" si="20"/>
        <v>0.90265017864980091</v>
      </c>
      <c r="G178" s="16">
        <f t="shared" si="21"/>
        <v>0.44490819762167644</v>
      </c>
      <c r="H178" s="16">
        <f t="shared" si="22"/>
        <v>-0.48914474327570079</v>
      </c>
      <c r="I178" s="16">
        <f t="shared" si="23"/>
        <v>2.0819052386641559</v>
      </c>
      <c r="J178" s="16">
        <f t="shared" si="19"/>
        <v>0.96817186120781795</v>
      </c>
      <c r="K178" s="16">
        <f t="shared" si="24"/>
        <v>0.55044136425599377</v>
      </c>
      <c r="L178" s="26">
        <f t="shared" si="25"/>
        <v>494.8337757496638</v>
      </c>
      <c r="M178" s="27">
        <f t="shared" si="26"/>
        <v>6.424157790434232</v>
      </c>
      <c r="N178" s="6"/>
      <c r="O178" s="11"/>
      <c r="P178" s="17"/>
    </row>
    <row r="179" spans="1:16" x14ac:dyDescent="0.2">
      <c r="A179" s="11"/>
      <c r="B179" s="31">
        <v>32</v>
      </c>
      <c r="C179" s="11"/>
      <c r="D179" s="15">
        <v>166</v>
      </c>
      <c r="E179" s="16">
        <f t="shared" si="18"/>
        <v>0.40642218381558881</v>
      </c>
      <c r="F179" s="16">
        <f t="shared" si="20"/>
        <v>0.90303460805608915</v>
      </c>
      <c r="G179" s="16">
        <f t="shared" si="21"/>
        <v>0.44401411635893129</v>
      </c>
      <c r="H179" s="16">
        <f t="shared" si="22"/>
        <v>-0.49035162365527207</v>
      </c>
      <c r="I179" s="16">
        <f t="shared" si="23"/>
        <v>2.0832894920116729</v>
      </c>
      <c r="J179" s="16">
        <f t="shared" si="19"/>
        <v>0.96800612662593366</v>
      </c>
      <c r="K179" s="16">
        <f t="shared" si="24"/>
        <v>0.55059528393893575</v>
      </c>
      <c r="L179" s="26">
        <f t="shared" si="25"/>
        <v>495.21646442810953</v>
      </c>
      <c r="M179" s="27">
        <f t="shared" si="26"/>
        <v>6.4291260294175618</v>
      </c>
      <c r="N179" s="6"/>
      <c r="O179" s="11"/>
      <c r="P179" s="17"/>
    </row>
    <row r="180" spans="1:16" x14ac:dyDescent="0.2">
      <c r="A180" s="11"/>
      <c r="B180" s="31">
        <v>32</v>
      </c>
      <c r="C180" s="11"/>
      <c r="D180" s="15">
        <v>167</v>
      </c>
      <c r="E180" s="16">
        <f t="shared" si="18"/>
        <v>0.40719586842391842</v>
      </c>
      <c r="F180" s="16">
        <f t="shared" si="20"/>
        <v>0.90336668774692863</v>
      </c>
      <c r="G180" s="16">
        <f t="shared" si="21"/>
        <v>0.44324043175060179</v>
      </c>
      <c r="H180" s="16">
        <f t="shared" si="22"/>
        <v>-0.49139673576848297</v>
      </c>
      <c r="I180" s="16">
        <f t="shared" si="23"/>
        <v>2.0844890738285904</v>
      </c>
      <c r="J180" s="16">
        <f t="shared" si="19"/>
        <v>0.96784986976320309</v>
      </c>
      <c r="K180" s="16">
        <f t="shared" si="24"/>
        <v>0.5507278917413414</v>
      </c>
      <c r="L180" s="26">
        <f t="shared" si="25"/>
        <v>495.54095070119172</v>
      </c>
      <c r="M180" s="27">
        <f t="shared" si="26"/>
        <v>6.4333386582259973</v>
      </c>
      <c r="N180" s="6"/>
      <c r="O180" s="11"/>
      <c r="P180" s="17"/>
    </row>
    <row r="181" spans="1:16" x14ac:dyDescent="0.2">
      <c r="A181" s="11"/>
      <c r="B181" s="31">
        <v>32</v>
      </c>
      <c r="C181" s="11"/>
      <c r="D181" s="15">
        <v>168</v>
      </c>
      <c r="E181" s="16">
        <f t="shared" si="18"/>
        <v>0.40784892718503196</v>
      </c>
      <c r="F181" s="16">
        <f t="shared" si="20"/>
        <v>0.90364657175466534</v>
      </c>
      <c r="G181" s="16">
        <f t="shared" si="21"/>
        <v>0.44258737298948825</v>
      </c>
      <c r="H181" s="16">
        <f t="shared" si="22"/>
        <v>-0.49227944648365907</v>
      </c>
      <c r="I181" s="16">
        <f t="shared" si="23"/>
        <v>2.0855028837454794</v>
      </c>
      <c r="J181" s="16">
        <f t="shared" si="19"/>
        <v>0.96770313690844656</v>
      </c>
      <c r="K181" s="16">
        <f t="shared" si="24"/>
        <v>0.55083940130422238</v>
      </c>
      <c r="L181" s="26">
        <f t="shared" si="25"/>
        <v>495.80716651508095</v>
      </c>
      <c r="M181" s="27">
        <f t="shared" si="26"/>
        <v>6.4367947933536822</v>
      </c>
      <c r="N181" s="6"/>
      <c r="O181" s="11"/>
      <c r="P181" s="17"/>
    </row>
    <row r="182" spans="1:16" x14ac:dyDescent="0.2">
      <c r="A182" s="11"/>
      <c r="B182" s="31">
        <v>32</v>
      </c>
      <c r="C182" s="11"/>
      <c r="D182" s="15">
        <v>169</v>
      </c>
      <c r="E182" s="16">
        <f t="shared" si="18"/>
        <v>0.40838116663978002</v>
      </c>
      <c r="F182" s="16">
        <f t="shared" si="20"/>
        <v>0.90387439071567166</v>
      </c>
      <c r="G182" s="16">
        <f t="shared" si="21"/>
        <v>0.44205513353474002</v>
      </c>
      <c r="H182" s="16">
        <f t="shared" si="22"/>
        <v>-0.49299921955849513</v>
      </c>
      <c r="I182" s="16">
        <f t="shared" si="23"/>
        <v>2.0863299871000422</v>
      </c>
      <c r="J182" s="16">
        <f t="shared" si="19"/>
        <v>0.96756597152913615</v>
      </c>
      <c r="K182" s="16">
        <f t="shared" si="24"/>
        <v>0.55092999402706622</v>
      </c>
      <c r="L182" s="26">
        <f t="shared" si="25"/>
        <v>496.01505949616512</v>
      </c>
      <c r="M182" s="27">
        <f t="shared" si="26"/>
        <v>6.4394937548624958</v>
      </c>
      <c r="N182" s="6"/>
      <c r="O182" s="11"/>
      <c r="P182" s="17"/>
    </row>
    <row r="183" spans="1:16" x14ac:dyDescent="0.2">
      <c r="A183" s="11"/>
      <c r="B183" s="31">
        <v>32</v>
      </c>
      <c r="C183" s="11"/>
      <c r="D183" s="15">
        <v>170</v>
      </c>
      <c r="E183" s="16">
        <f t="shared" si="18"/>
        <v>0.4087924291199736</v>
      </c>
      <c r="F183" s="16">
        <f t="shared" si="20"/>
        <v>0.90405025151732454</v>
      </c>
      <c r="G183" s="16">
        <f t="shared" si="21"/>
        <v>0.4416438710545465</v>
      </c>
      <c r="H183" s="16">
        <f t="shared" si="22"/>
        <v>-0.49355561671981385</v>
      </c>
      <c r="I183" s="16">
        <f t="shared" si="23"/>
        <v>2.0869696181560977</v>
      </c>
      <c r="J183" s="16">
        <f t="shared" si="19"/>
        <v>0.96743841425851806</v>
      </c>
      <c r="K183" s="16">
        <f t="shared" si="24"/>
        <v>0.55099981847594393</v>
      </c>
      <c r="L183" s="26">
        <f t="shared" si="25"/>
        <v>496.16459302499777</v>
      </c>
      <c r="M183" s="27">
        <f t="shared" si="26"/>
        <v>6.441435067342077</v>
      </c>
      <c r="N183" s="6"/>
      <c r="O183" s="11"/>
      <c r="P183" s="17"/>
    </row>
    <row r="184" spans="1:16" x14ac:dyDescent="0.2">
      <c r="A184" s="11"/>
      <c r="B184" s="31">
        <v>32</v>
      </c>
      <c r="C184" s="11"/>
      <c r="D184" s="15">
        <v>171</v>
      </c>
      <c r="E184" s="16">
        <f t="shared" si="18"/>
        <v>0.4090825927950909</v>
      </c>
      <c r="F184" s="16">
        <f t="shared" si="20"/>
        <v>0.90417423700972599</v>
      </c>
      <c r="G184" s="16">
        <f t="shared" si="21"/>
        <v>0.44135370737942914</v>
      </c>
      <c r="H184" s="16">
        <f t="shared" si="22"/>
        <v>-0.49394829854907796</v>
      </c>
      <c r="I184" s="16">
        <f t="shared" si="23"/>
        <v>2.0874211827582716</v>
      </c>
      <c r="J184" s="16">
        <f t="shared" si="19"/>
        <v>0.96732050288357663</v>
      </c>
      <c r="K184" s="16">
        <f t="shared" si="24"/>
        <v>0.55104898989684603</v>
      </c>
      <c r="L184" s="26">
        <f t="shared" si="25"/>
        <v>496.25574629190993</v>
      </c>
      <c r="M184" s="27">
        <f t="shared" si="26"/>
        <v>6.4426184606318131</v>
      </c>
      <c r="N184" s="6"/>
      <c r="O184" s="11"/>
      <c r="P184" s="17"/>
    </row>
    <row r="185" spans="1:16" x14ac:dyDescent="0.2">
      <c r="A185" s="11"/>
      <c r="B185" s="31">
        <v>32</v>
      </c>
      <c r="C185" s="11"/>
      <c r="D185" s="15">
        <v>172</v>
      </c>
      <c r="E185" s="16">
        <f t="shared" si="18"/>
        <v>0.40925157170836807</v>
      </c>
      <c r="F185" s="16">
        <f t="shared" si="20"/>
        <v>0.90424640578259718</v>
      </c>
      <c r="G185" s="16">
        <f t="shared" si="21"/>
        <v>0.44118472846615209</v>
      </c>
      <c r="H185" s="16">
        <f t="shared" si="22"/>
        <v>-0.49417702517003392</v>
      </c>
      <c r="I185" s="16">
        <f t="shared" si="23"/>
        <v>2.0876842604026988</v>
      </c>
      <c r="J185" s="16">
        <f t="shared" si="19"/>
        <v>0.96721227233383977</v>
      </c>
      <c r="K185" s="16">
        <f t="shared" si="24"/>
        <v>0.55107758983697663</v>
      </c>
      <c r="L185" s="26">
        <f t="shared" si="25"/>
        <v>496.2885143333595</v>
      </c>
      <c r="M185" s="27">
        <f t="shared" si="26"/>
        <v>6.4430438702927377</v>
      </c>
      <c r="N185" s="6"/>
      <c r="O185" s="11"/>
      <c r="P185" s="17"/>
    </row>
    <row r="186" spans="1:16" x14ac:dyDescent="0.2">
      <c r="A186" s="11"/>
      <c r="B186" s="31">
        <v>32</v>
      </c>
      <c r="C186" s="11"/>
      <c r="D186" s="15">
        <v>173</v>
      </c>
      <c r="E186" s="16">
        <f t="shared" si="18"/>
        <v>0.40929931580226231</v>
      </c>
      <c r="F186" s="16">
        <f t="shared" si="20"/>
        <v>0.90426679200768545</v>
      </c>
      <c r="G186" s="16">
        <f t="shared" si="21"/>
        <v>0.4411369843722579</v>
      </c>
      <c r="H186" s="16">
        <f t="shared" si="22"/>
        <v>-0.49424165673567111</v>
      </c>
      <c r="I186" s="16">
        <f t="shared" si="23"/>
        <v>2.087758605708272</v>
      </c>
      <c r="J186" s="16">
        <f t="shared" si="19"/>
        <v>0.96711375467103211</v>
      </c>
      <c r="K186" s="16">
        <f t="shared" si="24"/>
        <v>0.5510856658761536</v>
      </c>
      <c r="L186" s="26">
        <f t="shared" si="25"/>
        <v>496.26290804831626</v>
      </c>
      <c r="M186" s="27">
        <f t="shared" si="26"/>
        <v>6.4427114378202468</v>
      </c>
      <c r="N186" s="6"/>
      <c r="O186" s="11"/>
      <c r="P186" s="17"/>
    </row>
    <row r="187" spans="1:16" x14ac:dyDescent="0.2">
      <c r="A187" s="11"/>
      <c r="B187" s="31">
        <v>32</v>
      </c>
      <c r="C187" s="11"/>
      <c r="D187" s="15">
        <v>174</v>
      </c>
      <c r="E187" s="16">
        <f t="shared" si="18"/>
        <v>0.40922581093328098</v>
      </c>
      <c r="F187" s="16">
        <f t="shared" si="20"/>
        <v>0.90423540534691838</v>
      </c>
      <c r="G187" s="16">
        <f t="shared" si="21"/>
        <v>0.44121048924123918</v>
      </c>
      <c r="H187" s="16">
        <f t="shared" si="22"/>
        <v>-0.49414215371249104</v>
      </c>
      <c r="I187" s="16">
        <f t="shared" si="23"/>
        <v>2.0876441492773701</v>
      </c>
      <c r="J187" s="16">
        <f t="shared" si="19"/>
        <v>0.96702497907957685</v>
      </c>
      <c r="K187" s="16">
        <f t="shared" si="24"/>
        <v>0.55107323146984943</v>
      </c>
      <c r="L187" s="26">
        <f t="shared" si="25"/>
        <v>496.17895419418937</v>
      </c>
      <c r="M187" s="27">
        <f t="shared" si="26"/>
        <v>6.4416215105912302</v>
      </c>
      <c r="N187" s="6"/>
      <c r="O187" s="11"/>
      <c r="P187" s="17"/>
    </row>
    <row r="188" spans="1:16" x14ac:dyDescent="0.2">
      <c r="A188" s="11"/>
      <c r="B188" s="31">
        <v>32</v>
      </c>
      <c r="C188" s="11"/>
      <c r="D188" s="15">
        <v>175</v>
      </c>
      <c r="E188" s="16">
        <f t="shared" si="18"/>
        <v>0.40903107887617129</v>
      </c>
      <c r="F188" s="16">
        <f t="shared" si="20"/>
        <v>0.90415223092644392</v>
      </c>
      <c r="G188" s="16">
        <f t="shared" si="21"/>
        <v>0.4414052212983488</v>
      </c>
      <c r="H188" s="16">
        <f t="shared" si="22"/>
        <v>-0.49387857696091642</v>
      </c>
      <c r="I188" s="16">
        <f t="shared" si="23"/>
        <v>2.0873409979395783</v>
      </c>
      <c r="J188" s="16">
        <f t="shared" si="19"/>
        <v>0.96694597185795028</v>
      </c>
      <c r="K188" s="16">
        <f t="shared" si="24"/>
        <v>0.55104026590477095</v>
      </c>
      <c r="L188" s="26">
        <f t="shared" si="25"/>
        <v>496.0366953620296</v>
      </c>
      <c r="M188" s="27">
        <f t="shared" si="26"/>
        <v>6.4397746415421384</v>
      </c>
      <c r="N188" s="6"/>
      <c r="O188" s="11"/>
      <c r="P188" s="17"/>
    </row>
    <row r="189" spans="1:16" x14ac:dyDescent="0.2">
      <c r="A189" s="11"/>
      <c r="B189" s="31">
        <v>32</v>
      </c>
      <c r="C189" s="11"/>
      <c r="D189" s="15">
        <v>176</v>
      </c>
      <c r="E189" s="16">
        <f t="shared" si="18"/>
        <v>0.40871517731746987</v>
      </c>
      <c r="F189" s="16">
        <f t="shared" si="20"/>
        <v>0.90401722937659545</v>
      </c>
      <c r="G189" s="16">
        <f t="shared" si="21"/>
        <v>0.44172112285705012</v>
      </c>
      <c r="H189" s="16">
        <f t="shared" si="22"/>
        <v>-0.49345108761151346</v>
      </c>
      <c r="I189" s="16">
        <f t="shared" si="23"/>
        <v>2.0868494343765644</v>
      </c>
      <c r="J189" s="16">
        <f t="shared" si="19"/>
        <v>0.96687675641089144</v>
      </c>
      <c r="K189" s="16">
        <f t="shared" si="24"/>
        <v>0.55098671436723223</v>
      </c>
      <c r="L189" s="26">
        <f t="shared" si="25"/>
        <v>495.83618993097275</v>
      </c>
      <c r="M189" s="27">
        <f t="shared" si="26"/>
        <v>6.4371715885775407</v>
      </c>
      <c r="N189" s="6"/>
      <c r="O189" s="11"/>
      <c r="P189" s="17"/>
    </row>
    <row r="190" spans="1:16" x14ac:dyDescent="0.2">
      <c r="A190" s="11"/>
      <c r="B190" s="31">
        <v>32</v>
      </c>
      <c r="C190" s="11"/>
      <c r="D190" s="15">
        <v>177</v>
      </c>
      <c r="E190" s="16">
        <f t="shared" si="18"/>
        <v>0.4082781998384139</v>
      </c>
      <c r="F190" s="16">
        <f t="shared" si="20"/>
        <v>0.90383033693772152</v>
      </c>
      <c r="G190" s="16">
        <f t="shared" si="21"/>
        <v>0.44215810033610614</v>
      </c>
      <c r="H190" s="16">
        <f t="shared" si="22"/>
        <v>-0.49285994673752986</v>
      </c>
      <c r="I190" s="16">
        <f t="shared" si="23"/>
        <v>2.0861699161309324</v>
      </c>
      <c r="J190" s="16">
        <f t="shared" si="19"/>
        <v>0.96681735324246887</v>
      </c>
      <c r="K190" s="16">
        <f t="shared" si="24"/>
        <v>0.55091248812393379</v>
      </c>
      <c r="L190" s="26">
        <f t="shared" si="25"/>
        <v>495.57751200211305</v>
      </c>
      <c r="M190" s="27">
        <f t="shared" si="26"/>
        <v>6.4338133137116422</v>
      </c>
      <c r="N190" s="6"/>
      <c r="O190" s="11"/>
      <c r="P190" s="17"/>
    </row>
    <row r="191" spans="1:16" x14ac:dyDescent="0.2">
      <c r="A191" s="11"/>
      <c r="B191" s="31">
        <v>32</v>
      </c>
      <c r="C191" s="11"/>
      <c r="D191" s="15">
        <v>178</v>
      </c>
      <c r="E191" s="16">
        <f t="shared" si="18"/>
        <v>0.40772027588721915</v>
      </c>
      <c r="F191" s="16">
        <f t="shared" si="20"/>
        <v>0.90359146563172188</v>
      </c>
      <c r="G191" s="16">
        <f t="shared" si="21"/>
        <v>0.44271602428730095</v>
      </c>
      <c r="H191" s="16">
        <f t="shared" si="22"/>
        <v>-0.49210551482510345</v>
      </c>
      <c r="I191" s="16">
        <f t="shared" si="23"/>
        <v>2.0853030740065348</v>
      </c>
      <c r="J191" s="16">
        <f t="shared" si="19"/>
        <v>0.96676777995000618</v>
      </c>
      <c r="K191" s="16">
        <f t="shared" si="24"/>
        <v>0.55081746481410288</v>
      </c>
      <c r="L191" s="26">
        <f t="shared" si="25"/>
        <v>495.26075131222501</v>
      </c>
      <c r="M191" s="27">
        <f t="shared" si="26"/>
        <v>6.4297009819481854</v>
      </c>
      <c r="N191" s="6"/>
      <c r="O191" s="11"/>
      <c r="P191" s="17"/>
    </row>
    <row r="192" spans="1:16" x14ac:dyDescent="0.2">
      <c r="A192" s="11"/>
      <c r="B192" s="31">
        <v>32</v>
      </c>
      <c r="C192" s="11"/>
      <c r="D192" s="15">
        <v>179</v>
      </c>
      <c r="E192" s="16">
        <f t="shared" si="18"/>
        <v>0.40704157074073272</v>
      </c>
      <c r="F192" s="16">
        <f t="shared" si="20"/>
        <v>0.90330050349903113</v>
      </c>
      <c r="G192" s="16">
        <f t="shared" si="21"/>
        <v>0.44339472943378722</v>
      </c>
      <c r="H192" s="16">
        <f t="shared" si="22"/>
        <v>-0.49118825104331276</v>
      </c>
      <c r="I192" s="16">
        <f t="shared" si="23"/>
        <v>2.0842497098722514</v>
      </c>
      <c r="J192" s="16">
        <f t="shared" si="19"/>
        <v>0.96672805121886951</v>
      </c>
      <c r="K192" s="16">
        <f t="shared" si="24"/>
        <v>0.55070148885133774</v>
      </c>
      <c r="L192" s="26">
        <f t="shared" si="25"/>
        <v>494.88601312797726</v>
      </c>
      <c r="M192" s="27">
        <f t="shared" si="26"/>
        <v>6.4248359599070728</v>
      </c>
      <c r="N192" s="6"/>
      <c r="O192" s="11"/>
      <c r="P192" s="17"/>
    </row>
    <row r="193" spans="1:16" x14ac:dyDescent="0.2">
      <c r="A193" s="11"/>
      <c r="B193" s="31">
        <v>32</v>
      </c>
      <c r="C193" s="11"/>
      <c r="D193" s="15">
        <v>180</v>
      </c>
      <c r="E193" s="16">
        <f t="shared" si="18"/>
        <v>0.40624228545547225</v>
      </c>
      <c r="F193" s="16">
        <f t="shared" si="20"/>
        <v>0.90295731490069431</v>
      </c>
      <c r="G193" s="16">
        <f t="shared" si="21"/>
        <v>0.44419401471904774</v>
      </c>
      <c r="H193" s="16">
        <f t="shared" si="22"/>
        <v>-0.49010871231706554</v>
      </c>
      <c r="I193" s="16">
        <f t="shared" si="23"/>
        <v>2.0830107938856184</v>
      </c>
      <c r="J193" s="16">
        <f t="shared" si="19"/>
        <v>0.96669817881811704</v>
      </c>
      <c r="K193" s="16">
        <f t="shared" si="24"/>
        <v>0.55056437193287788</v>
      </c>
      <c r="L193" s="26">
        <f t="shared" si="25"/>
        <v>494.45341812149269</v>
      </c>
      <c r="M193" s="27">
        <f t="shared" si="26"/>
        <v>6.4192198142088523</v>
      </c>
      <c r="N193" s="6"/>
      <c r="O193" s="11"/>
      <c r="P193" s="17"/>
    </row>
    <row r="194" spans="1:16" x14ac:dyDescent="0.2">
      <c r="A194" s="11"/>
      <c r="B194" s="31">
        <v>32</v>
      </c>
      <c r="C194" s="11"/>
      <c r="D194" s="15">
        <v>181</v>
      </c>
      <c r="E194" s="16">
        <f t="shared" si="18"/>
        <v>0.4053226568080659</v>
      </c>
      <c r="F194" s="16">
        <f t="shared" si="20"/>
        <v>0.90256174088507857</v>
      </c>
      <c r="G194" s="16">
        <f t="shared" si="21"/>
        <v>0.44511364336645398</v>
      </c>
      <c r="H194" s="16">
        <f t="shared" si="22"/>
        <v>-0.48886755220661104</v>
      </c>
      <c r="I194" s="16">
        <f t="shared" si="23"/>
        <v>2.0815874611568712</v>
      </c>
      <c r="J194" s="16">
        <f t="shared" si="19"/>
        <v>0.96667817159701241</v>
      </c>
      <c r="K194" s="16">
        <f t="shared" si="24"/>
        <v>0.5504058936534465</v>
      </c>
      <c r="L194" s="26">
        <f t="shared" si="25"/>
        <v>493.96310222831289</v>
      </c>
      <c r="M194" s="27">
        <f t="shared" si="26"/>
        <v>6.4128543096307293</v>
      </c>
      <c r="N194" s="6"/>
      <c r="O194" s="11"/>
      <c r="P194" s="17"/>
    </row>
    <row r="195" spans="1:16" x14ac:dyDescent="0.2">
      <c r="A195" s="11"/>
      <c r="B195" s="31">
        <v>32</v>
      </c>
      <c r="C195" s="11"/>
      <c r="D195" s="15">
        <v>182</v>
      </c>
      <c r="E195" s="16">
        <f t="shared" si="18"/>
        <v>0.40428295722511048</v>
      </c>
      <c r="F195" s="16">
        <f t="shared" si="20"/>
        <v>0.90211359961866722</v>
      </c>
      <c r="G195" s="16">
        <f t="shared" si="21"/>
        <v>0.44615334294940956</v>
      </c>
      <c r="H195" s="16">
        <f t="shared" si="22"/>
        <v>-0.48746551959823448</v>
      </c>
      <c r="I195" s="16">
        <f t="shared" si="23"/>
        <v>2.0799810078778407</v>
      </c>
      <c r="J195" s="16">
        <f t="shared" si="19"/>
        <v>0.96666803548240376</v>
      </c>
      <c r="K195" s="16">
        <f t="shared" si="24"/>
        <v>0.55022580222027251</v>
      </c>
      <c r="L195" s="26">
        <f t="shared" si="25"/>
        <v>493.41521648902255</v>
      </c>
      <c r="M195" s="27">
        <f t="shared" si="26"/>
        <v>6.4057414070504679</v>
      </c>
      <c r="N195" s="6"/>
      <c r="O195" s="11"/>
      <c r="P195" s="17"/>
    </row>
    <row r="196" spans="1:16" x14ac:dyDescent="0.2">
      <c r="A196" s="11"/>
      <c r="B196" s="31">
        <v>32</v>
      </c>
      <c r="C196" s="11"/>
      <c r="D196" s="15">
        <v>183</v>
      </c>
      <c r="E196" s="16">
        <f t="shared" si="18"/>
        <v>0.40312349470246944</v>
      </c>
      <c r="F196" s="16">
        <f t="shared" si="20"/>
        <v>0.90161268688028562</v>
      </c>
      <c r="G196" s="16">
        <f t="shared" si="21"/>
        <v>0.44731280547205055</v>
      </c>
      <c r="H196" s="16">
        <f t="shared" si="22"/>
        <v>-0.4859034572114429</v>
      </c>
      <c r="I196" s="16">
        <f t="shared" si="23"/>
        <v>2.078192886943758</v>
      </c>
      <c r="J196" s="16">
        <f t="shared" si="19"/>
        <v>0.96666777347696742</v>
      </c>
      <c r="K196" s="16">
        <f t="shared" si="24"/>
        <v>0.55002381526539212</v>
      </c>
      <c r="L196" s="26">
        <f t="shared" si="25"/>
        <v>492.80992687595858</v>
      </c>
      <c r="M196" s="27">
        <f t="shared" si="26"/>
        <v>6.3978832611966547</v>
      </c>
      <c r="N196" s="6"/>
      <c r="O196" s="11"/>
      <c r="P196" s="17"/>
    </row>
    <row r="197" spans="1:16" x14ac:dyDescent="0.2">
      <c r="A197" s="11"/>
      <c r="B197" s="31">
        <v>32</v>
      </c>
      <c r="C197" s="11"/>
      <c r="D197" s="15">
        <v>184</v>
      </c>
      <c r="E197" s="16">
        <f t="shared" si="18"/>
        <v>0.40184461271403316</v>
      </c>
      <c r="F197" s="16">
        <f t="shared" si="20"/>
        <v>0.90105877661800771</v>
      </c>
      <c r="G197" s="16">
        <f t="shared" si="21"/>
        <v>0.44859168746048694</v>
      </c>
      <c r="H197" s="16">
        <f t="shared" si="22"/>
        <v>-0.48418229992864514</v>
      </c>
      <c r="I197" s="16">
        <f t="shared" si="23"/>
        <v>2.0762247030992249</v>
      </c>
      <c r="J197" s="16">
        <f t="shared" si="19"/>
        <v>0.96667738565831851</v>
      </c>
      <c r="K197" s="16">
        <f t="shared" si="24"/>
        <v>0.54979962075087974</v>
      </c>
      <c r="L197" s="26">
        <f t="shared" si="25"/>
        <v>492.14741410659252</v>
      </c>
      <c r="M197" s="27">
        <f t="shared" si="26"/>
        <v>6.3892822182259374</v>
      </c>
      <c r="N197" s="6"/>
      <c r="O197" s="11"/>
      <c r="P197" s="17"/>
    </row>
    <row r="198" spans="1:16" x14ac:dyDescent="0.2">
      <c r="A198" s="11"/>
      <c r="B198" s="31">
        <v>32</v>
      </c>
      <c r="C198" s="11"/>
      <c r="D198" s="15">
        <v>185</v>
      </c>
      <c r="E198" s="16">
        <f t="shared" si="18"/>
        <v>0.40044669010997025</v>
      </c>
      <c r="F198" s="16">
        <f t="shared" si="20"/>
        <v>0.90045162156789738</v>
      </c>
      <c r="G198" s="16">
        <f t="shared" si="21"/>
        <v>0.44998961006454974</v>
      </c>
      <c r="H198" s="16">
        <f t="shared" si="22"/>
        <v>-0.48230307295401986</v>
      </c>
      <c r="I198" s="16">
        <f t="shared" si="23"/>
        <v>2.0740782076424766</v>
      </c>
      <c r="J198" s="16">
        <f t="shared" si="19"/>
        <v>0.96669686917898845</v>
      </c>
      <c r="K198" s="16">
        <f t="shared" si="24"/>
        <v>0.54955287796225671</v>
      </c>
      <c r="L198" s="26">
        <f t="shared" si="25"/>
        <v>491.42787344531581</v>
      </c>
      <c r="M198" s="27">
        <f t="shared" si="26"/>
        <v>6.3799408131497133</v>
      </c>
      <c r="N198" s="6"/>
      <c r="O198" s="11"/>
      <c r="P198" s="17"/>
    </row>
    <row r="199" spans="1:16" x14ac:dyDescent="0.2">
      <c r="A199" s="11"/>
      <c r="B199" s="31">
        <v>32</v>
      </c>
      <c r="C199" s="11"/>
      <c r="D199" s="15">
        <v>186</v>
      </c>
      <c r="E199" s="16">
        <f t="shared" si="18"/>
        <v>0.39893014100449803</v>
      </c>
      <c r="F199" s="16">
        <f t="shared" si="20"/>
        <v>0.8997909539336395</v>
      </c>
      <c r="G199" s="16">
        <f t="shared" si="21"/>
        <v>0.45150615917002201</v>
      </c>
      <c r="H199" s="16">
        <f t="shared" si="22"/>
        <v>-0.48026688980887777</v>
      </c>
      <c r="I199" s="16">
        <f t="shared" si="23"/>
        <v>2.0717552927244922</v>
      </c>
      <c r="J199" s="16">
        <f t="shared" si="19"/>
        <v>0.9667262182672679</v>
      </c>
      <c r="K199" s="16">
        <f t="shared" si="24"/>
        <v>0.54928321858497742</v>
      </c>
      <c r="L199" s="26">
        <f t="shared" si="25"/>
        <v>490.65151449547511</v>
      </c>
      <c r="M199" s="27">
        <f t="shared" si="26"/>
        <v>6.3698617671342381</v>
      </c>
      <c r="N199" s="6"/>
      <c r="O199" s="11"/>
      <c r="P199" s="17"/>
    </row>
    <row r="200" spans="1:16" x14ac:dyDescent="0.2">
      <c r="A200" s="11"/>
      <c r="B200" s="31">
        <v>32</v>
      </c>
      <c r="C200" s="11"/>
      <c r="D200" s="15">
        <v>187</v>
      </c>
      <c r="E200" s="16">
        <f t="shared" si="18"/>
        <v>0.39729541465320817</v>
      </c>
      <c r="F200" s="16">
        <f t="shared" si="20"/>
        <v>0.89907648612602231</v>
      </c>
      <c r="G200" s="16">
        <f t="shared" si="21"/>
        <v>0.45314088552131193</v>
      </c>
      <c r="H200" s="16">
        <f t="shared" si="22"/>
        <v>-0.4780749501714272</v>
      </c>
      <c r="I200" s="16">
        <f t="shared" si="23"/>
        <v>2.0692579852815096</v>
      </c>
      <c r="J200" s="16">
        <f t="shared" si="19"/>
        <v>0.96676542422891676</v>
      </c>
      <c r="K200" s="16">
        <f t="shared" si="24"/>
        <v>0.54899024785860651</v>
      </c>
      <c r="L200" s="26">
        <f t="shared" si="25"/>
        <v>489.8185609836089</v>
      </c>
      <c r="M200" s="27">
        <f t="shared" si="26"/>
        <v>6.3590479846994832</v>
      </c>
      <c r="N200" s="6"/>
      <c r="O200" s="11"/>
      <c r="P200" s="17"/>
    </row>
    <row r="201" spans="1:16" x14ac:dyDescent="0.2">
      <c r="A201" s="11"/>
      <c r="B201" s="31">
        <v>32</v>
      </c>
      <c r="C201" s="11"/>
      <c r="D201" s="15">
        <v>188</v>
      </c>
      <c r="E201" s="16">
        <f t="shared" si="18"/>
        <v>0.39554299531998038</v>
      </c>
      <c r="F201" s="16">
        <f t="shared" si="20"/>
        <v>0.89830791156113177</v>
      </c>
      <c r="G201" s="16">
        <f t="shared" si="21"/>
        <v>0.4548933048545396</v>
      </c>
      <c r="H201" s="16">
        <f t="shared" si="22"/>
        <v>-0.47572853756937183</v>
      </c>
      <c r="I201" s="16">
        <f t="shared" si="23"/>
        <v>2.0665884406410768</v>
      </c>
      <c r="J201" s="16">
        <f t="shared" si="19"/>
        <v>0.96681447544973964</v>
      </c>
      <c r="K201" s="16">
        <f t="shared" si="24"/>
        <v>0.54867354580306338</v>
      </c>
      <c r="L201" s="26">
        <f t="shared" si="25"/>
        <v>488.92925053790583</v>
      </c>
      <c r="M201" s="27">
        <f t="shared" si="26"/>
        <v>6.3475025508429868</v>
      </c>
      <c r="N201" s="6"/>
      <c r="O201" s="11"/>
      <c r="P201" s="17"/>
    </row>
    <row r="202" spans="1:16" x14ac:dyDescent="0.2">
      <c r="A202" s="11"/>
      <c r="B202" s="31">
        <v>32</v>
      </c>
      <c r="C202" s="11"/>
      <c r="D202" s="15">
        <v>189</v>
      </c>
      <c r="E202" s="16">
        <f t="shared" si="18"/>
        <v>0.39367340213352675</v>
      </c>
      <c r="F202" s="16">
        <f t="shared" si="20"/>
        <v>0.89748490551602822</v>
      </c>
      <c r="G202" s="16">
        <f t="shared" si="21"/>
        <v>0.45676289804099324</v>
      </c>
      <c r="H202" s="16">
        <f t="shared" si="22"/>
        <v>-0.47322901693427211</v>
      </c>
      <c r="I202" s="16">
        <f t="shared" si="23"/>
        <v>2.0637489358428867</v>
      </c>
      <c r="J202" s="16">
        <f t="shared" si="19"/>
        <v>0.96687335739902658</v>
      </c>
      <c r="K202" s="16">
        <f t="shared" si="24"/>
        <v>0.54833266851114948</v>
      </c>
      <c r="L202" s="26">
        <f t="shared" si="25"/>
        <v>487.98383446297146</v>
      </c>
      <c r="M202" s="27">
        <f t="shared" si="26"/>
        <v>6.3352287281157702</v>
      </c>
      <c r="N202" s="6"/>
      <c r="O202" s="11"/>
      <c r="P202" s="17"/>
    </row>
    <row r="203" spans="1:16" x14ac:dyDescent="0.2">
      <c r="A203" s="11"/>
      <c r="B203" s="31">
        <v>32</v>
      </c>
      <c r="C203" s="11"/>
      <c r="D203" s="15">
        <v>190</v>
      </c>
      <c r="E203" s="16">
        <f t="shared" si="18"/>
        <v>0.39168718893360743</v>
      </c>
      <c r="F203" s="16">
        <f t="shared" si="20"/>
        <v>0.89660712604057902</v>
      </c>
      <c r="G203" s="16">
        <f t="shared" si="21"/>
        <v>0.45874911124091255</v>
      </c>
      <c r="H203" s="16">
        <f t="shared" si="22"/>
        <v>-0.4705778320270273</v>
      </c>
      <c r="I203" s="16">
        <f t="shared" si="23"/>
        <v>2.0607418627163252</v>
      </c>
      <c r="J203" s="16">
        <f t="shared" si="19"/>
        <v>0.96694205263385757</v>
      </c>
      <c r="K203" s="16">
        <f t="shared" si="24"/>
        <v>0.54796714950144687</v>
      </c>
      <c r="L203" s="26">
        <f t="shared" si="25"/>
        <v>486.98257751300719</v>
      </c>
      <c r="M203" s="27">
        <f t="shared" si="26"/>
        <v>6.3222299536776374</v>
      </c>
      <c r="N203" s="6"/>
      <c r="O203" s="11"/>
      <c r="P203" s="17"/>
    </row>
    <row r="204" spans="1:16" x14ac:dyDescent="0.2">
      <c r="A204" s="11"/>
      <c r="B204" s="31">
        <v>32</v>
      </c>
      <c r="C204" s="11"/>
      <c r="D204" s="15">
        <v>191</v>
      </c>
      <c r="E204" s="16">
        <f t="shared" si="18"/>
        <v>0.38958494410696343</v>
      </c>
      <c r="F204" s="16">
        <f t="shared" si="20"/>
        <v>0.8956742149240271</v>
      </c>
      <c r="G204" s="16">
        <f t="shared" si="21"/>
        <v>0.46085135606755645</v>
      </c>
      <c r="H204" s="16">
        <f t="shared" si="22"/>
        <v>-0.46777650274421712</v>
      </c>
      <c r="I204" s="16">
        <f t="shared" si="23"/>
        <v>2.0575697207569341</v>
      </c>
      <c r="J204" s="16">
        <f t="shared" si="19"/>
        <v>0.96702054080426947</v>
      </c>
      <c r="K204" s="16">
        <f t="shared" si="24"/>
        <v>0.54757650112562817</v>
      </c>
      <c r="L204" s="26">
        <f t="shared" si="25"/>
        <v>485.92575766552716</v>
      </c>
      <c r="M204" s="27">
        <f t="shared" si="26"/>
        <v>6.3085098363594749</v>
      </c>
      <c r="N204" s="6"/>
      <c r="O204" s="11"/>
      <c r="P204" s="17"/>
    </row>
    <row r="205" spans="1:16" x14ac:dyDescent="0.2">
      <c r="A205" s="11"/>
      <c r="B205" s="31">
        <v>32</v>
      </c>
      <c r="C205" s="11"/>
      <c r="D205" s="15">
        <v>192</v>
      </c>
      <c r="E205" s="16">
        <f t="shared" si="18"/>
        <v>0.38736729041301571</v>
      </c>
      <c r="F205" s="16">
        <f t="shared" si="20"/>
        <v>0.89468579871478249</v>
      </c>
      <c r="G205" s="16">
        <f t="shared" si="21"/>
        <v>0.46306900976150445</v>
      </c>
      <c r="H205" s="16">
        <f t="shared" si="22"/>
        <v>-0.46482662231536409</v>
      </c>
      <c r="I205" s="16">
        <f t="shared" si="23"/>
        <v>2.0542351098438059</v>
      </c>
      <c r="J205" s="16">
        <f t="shared" si="19"/>
        <v>0.96710879865928445</v>
      </c>
      <c r="K205" s="16">
        <f t="shared" si="24"/>
        <v>0.54716021602421017</v>
      </c>
      <c r="L205" s="26">
        <f t="shared" si="25"/>
        <v>484.81366589771557</v>
      </c>
      <c r="M205" s="27">
        <f t="shared" si="26"/>
        <v>6.2940721537598154</v>
      </c>
      <c r="N205" s="6"/>
      <c r="O205" s="11"/>
      <c r="P205" s="17"/>
    </row>
    <row r="206" spans="1:16" x14ac:dyDescent="0.2">
      <c r="A206" s="11"/>
      <c r="B206" s="31">
        <v>32</v>
      </c>
      <c r="C206" s="11"/>
      <c r="D206" s="15">
        <v>193</v>
      </c>
      <c r="E206" s="16">
        <f t="shared" ref="E206:E269" si="27">0.4093*SIN(D206/58.1-1.405)</f>
        <v>0.38503488479938192</v>
      </c>
      <c r="F206" s="16">
        <f t="shared" si="20"/>
        <v>0.89364148979183522</v>
      </c>
      <c r="G206" s="16">
        <f t="shared" si="21"/>
        <v>0.46540141537513802</v>
      </c>
      <c r="H206" s="16">
        <f t="shared" si="22"/>
        <v>-0.4617298544014512</v>
      </c>
      <c r="I206" s="16">
        <f t="shared" si="23"/>
        <v>2.0507407228394214</v>
      </c>
      <c r="J206" s="16">
        <f t="shared" ref="J206:J269" si="28">1+COS(D206/58.1)/30</f>
        <v>0.96720680005379811</v>
      </c>
      <c r="K206" s="16">
        <f t="shared" si="24"/>
        <v>0.54671776862482735</v>
      </c>
      <c r="L206" s="26">
        <f t="shared" si="25"/>
        <v>483.64660596749803</v>
      </c>
      <c r="M206" s="27">
        <f t="shared" si="26"/>
        <v>6.2789208494026063</v>
      </c>
      <c r="N206" s="6"/>
      <c r="O206" s="11"/>
      <c r="P206" s="17"/>
    </row>
    <row r="207" spans="1:16" x14ac:dyDescent="0.2">
      <c r="A207" s="11"/>
      <c r="B207" s="31">
        <v>32</v>
      </c>
      <c r="C207" s="11"/>
      <c r="D207" s="15">
        <v>194</v>
      </c>
      <c r="E207" s="16">
        <f t="shared" si="27"/>
        <v>0.38258841820726519</v>
      </c>
      <c r="F207" s="16">
        <f t="shared" ref="F207:F270" si="29">MAX(0.001,COS($C$11/57.3-E207))</f>
        <v>0.89254088748609195</v>
      </c>
      <c r="G207" s="16">
        <f t="shared" ref="G207:G270" si="30">ACOS(F207)</f>
        <v>0.46784788196725469</v>
      </c>
      <c r="H207" s="16">
        <f t="shared" ref="H207:H270" si="31">MAX(-1,MIN(1-F207/COS($C$11/57.3)/COS(E207),1))</f>
        <v>-0.45848793010522915</v>
      </c>
      <c r="I207" s="16">
        <f t="shared" ref="I207:I270" si="32">ACOS(H207)</f>
        <v>2.0470893381125119</v>
      </c>
      <c r="J207" s="16">
        <f t="shared" si="28"/>
        <v>0.96731451595632423</v>
      </c>
      <c r="K207" s="16">
        <f t="shared" ref="K207:K270" si="33">F207+COS($C$11/57.3)*COS(E207)*(SIN(I207)/I207-1)</f>
        <v>0.54624861667719449</v>
      </c>
      <c r="L207" s="26">
        <f t="shared" ref="L207:L270" si="34">446*I207*K207*J207</f>
        <v>482.42489420133728</v>
      </c>
      <c r="M207" s="27">
        <f t="shared" ref="M207:M270" si="35">MAX(0,L207*(B207+5)/28.5/100)</f>
        <v>6.2630600299822738</v>
      </c>
      <c r="N207" s="6"/>
      <c r="O207" s="11"/>
      <c r="P207" s="17"/>
    </row>
    <row r="208" spans="1:16" x14ac:dyDescent="0.2">
      <c r="A208" s="11"/>
      <c r="B208" s="31">
        <v>32</v>
      </c>
      <c r="C208" s="11"/>
      <c r="D208" s="15">
        <v>195</v>
      </c>
      <c r="E208" s="16">
        <f t="shared" si="27"/>
        <v>0.38002861536677257</v>
      </c>
      <c r="F208" s="16">
        <f t="shared" si="29"/>
        <v>0.89138357924985656</v>
      </c>
      <c r="G208" s="16">
        <f t="shared" si="30"/>
        <v>0.47040768480774742</v>
      </c>
      <c r="H208" s="16">
        <f t="shared" si="31"/>
        <v>-0.45510264490401009</v>
      </c>
      <c r="I208" s="16">
        <f t="shared" si="32"/>
        <v>2.0432838120233052</v>
      </c>
      <c r="J208" s="16">
        <f t="shared" si="28"/>
        <v>0.96743191445759491</v>
      </c>
      <c r="K208" s="16">
        <f t="shared" si="33"/>
        <v>0.54575220281906556</v>
      </c>
      <c r="L208" s="26">
        <f t="shared" si="34"/>
        <v>481.14885929069709</v>
      </c>
      <c r="M208" s="27">
        <f t="shared" si="35"/>
        <v>6.2464939627213303</v>
      </c>
      <c r="N208" s="6"/>
      <c r="O208" s="11"/>
      <c r="P208" s="17"/>
    </row>
    <row r="209" spans="1:16" x14ac:dyDescent="0.2">
      <c r="A209" s="11"/>
      <c r="B209" s="31">
        <v>32</v>
      </c>
      <c r="C209" s="11"/>
      <c r="D209" s="15">
        <v>196</v>
      </c>
      <c r="E209" s="16">
        <f t="shared" si="27"/>
        <v>0.37735623458222473</v>
      </c>
      <c r="F209" s="16">
        <f t="shared" si="29"/>
        <v>0.89016914187258245</v>
      </c>
      <c r="G209" s="16">
        <f t="shared" si="30"/>
        <v>0.47308006559229532</v>
      </c>
      <c r="H209" s="16">
        <f t="shared" si="31"/>
        <v>-0.45157585551574009</v>
      </c>
      <c r="I209" s="16">
        <f t="shared" si="32"/>
        <v>2.0393270714090033</v>
      </c>
      <c r="J209" s="16">
        <f t="shared" si="28"/>
        <v>0.96755896078001369</v>
      </c>
      <c r="K209" s="16">
        <f t="shared" si="33"/>
        <v>0.54522795616765807</v>
      </c>
      <c r="L209" s="26">
        <f t="shared" si="34"/>
        <v>479.81884209901494</v>
      </c>
      <c r="M209" s="27">
        <f t="shared" si="35"/>
        <v>6.229227072864405</v>
      </c>
      <c r="N209" s="6"/>
      <c r="O209" s="11"/>
      <c r="P209" s="17"/>
    </row>
    <row r="210" spans="1:16" x14ac:dyDescent="0.2">
      <c r="A210" s="11"/>
      <c r="B210" s="31">
        <v>32</v>
      </c>
      <c r="C210" s="11"/>
      <c r="D210" s="15">
        <v>197</v>
      </c>
      <c r="E210" s="16">
        <f t="shared" si="27"/>
        <v>0.37457206750751887</v>
      </c>
      <c r="F210" s="16">
        <f t="shared" si="29"/>
        <v>0.88889714274093945</v>
      </c>
      <c r="G210" s="16">
        <f t="shared" si="30"/>
        <v>0.47586423266700129</v>
      </c>
      <c r="H210" s="16">
        <f t="shared" si="31"/>
        <v>-0.44790947670917602</v>
      </c>
      <c r="I210" s="16">
        <f t="shared" si="32"/>
        <v>2.0352221061055276</v>
      </c>
      <c r="J210" s="16">
        <f t="shared" si="28"/>
        <v>0.96769561728795728</v>
      </c>
      <c r="K210" s="16">
        <f t="shared" si="33"/>
        <v>0.54467529393122094</v>
      </c>
      <c r="L210" s="26">
        <f t="shared" si="34"/>
        <v>478.43519548091672</v>
      </c>
      <c r="M210" s="27">
        <f t="shared" si="35"/>
        <v>6.2112639413311994</v>
      </c>
      <c r="N210" s="6"/>
      <c r="O210" s="11"/>
      <c r="P210" s="17"/>
    </row>
    <row r="211" spans="1:16" x14ac:dyDescent="0.2">
      <c r="A211" s="11"/>
      <c r="B211" s="31">
        <v>32</v>
      </c>
      <c r="C211" s="11"/>
      <c r="D211" s="15">
        <v>198</v>
      </c>
      <c r="E211" s="16">
        <f t="shared" si="27"/>
        <v>0.37167693891161324</v>
      </c>
      <c r="F211" s="16">
        <f t="shared" si="29"/>
        <v>0.88756714114115698</v>
      </c>
      <c r="G211" s="16">
        <f t="shared" si="30"/>
        <v>0.47875936126290686</v>
      </c>
      <c r="H211" s="16">
        <f t="shared" si="31"/>
        <v>-0.44410547806899436</v>
      </c>
      <c r="I211" s="16">
        <f t="shared" si="32"/>
        <v>2.0309719615395982</v>
      </c>
      <c r="J211" s="16">
        <f t="shared" si="28"/>
        <v>0.96784184349892488</v>
      </c>
      <c r="K211" s="16">
        <f t="shared" si="33"/>
        <v>0.54409362303565312</v>
      </c>
      <c r="L211" s="26">
        <f t="shared" si="34"/>
        <v>476.99828411528392</v>
      </c>
      <c r="M211" s="27">
        <f t="shared" si="35"/>
        <v>6.1926093025492994</v>
      </c>
      <c r="N211" s="6"/>
      <c r="O211" s="11"/>
      <c r="P211" s="17"/>
    </row>
    <row r="212" spans="1:16" x14ac:dyDescent="0.2">
      <c r="A212" s="11"/>
      <c r="B212" s="31">
        <v>32</v>
      </c>
      <c r="C212" s="11"/>
      <c r="D212" s="15">
        <v>199</v>
      </c>
      <c r="E212" s="16">
        <f t="shared" si="27"/>
        <v>0.36867170643420111</v>
      </c>
      <c r="F212" s="16">
        <f t="shared" si="29"/>
        <v>0.88617868960151835</v>
      </c>
      <c r="G212" s="16">
        <f t="shared" si="30"/>
        <v>0.48176459374031899</v>
      </c>
      <c r="H212" s="16">
        <f t="shared" si="31"/>
        <v>-0.4401658807265787</v>
      </c>
      <c r="I212" s="16">
        <f t="shared" si="32"/>
        <v>2.0265797314230016</v>
      </c>
      <c r="J212" s="16">
        <f t="shared" si="28"/>
        <v>0.9679975960955306</v>
      </c>
      <c r="K212" s="16">
        <f t="shared" si="33"/>
        <v>0.54348234176132582</v>
      </c>
      <c r="L212" s="26">
        <f t="shared" si="34"/>
        <v>475.5084843536365</v>
      </c>
      <c r="M212" s="27">
        <f t="shared" si="35"/>
        <v>6.1732680424858071</v>
      </c>
      <c r="N212" s="6"/>
      <c r="O212" s="11"/>
      <c r="P212" s="17"/>
    </row>
    <row r="213" spans="1:16" x14ac:dyDescent="0.2">
      <c r="A213" s="11"/>
      <c r="B213" s="31">
        <v>32</v>
      </c>
      <c r="C213" s="11"/>
      <c r="D213" s="15">
        <v>200</v>
      </c>
      <c r="E213" s="16">
        <f t="shared" si="27"/>
        <v>0.36555726033164743</v>
      </c>
      <c r="F213" s="16">
        <f t="shared" si="29"/>
        <v>0.88473133527280512</v>
      </c>
      <c r="G213" s="16">
        <f t="shared" si="30"/>
        <v>0.48487903984287262</v>
      </c>
      <c r="H213" s="16">
        <f t="shared" si="31"/>
        <v>-0.43609275406712555</v>
      </c>
      <c r="I213" s="16">
        <f t="shared" si="32"/>
        <v>2.0220485505785835</v>
      </c>
      <c r="J213" s="16">
        <f t="shared" si="28"/>
        <v>0.96816282893833538</v>
      </c>
      <c r="K213" s="16">
        <f t="shared" si="33"/>
        <v>0.54284084138553423</v>
      </c>
      <c r="L213" s="26">
        <f t="shared" si="34"/>
        <v>473.96618408514951</v>
      </c>
      <c r="M213" s="27">
        <f t="shared" si="35"/>
        <v>6.1532451968949227</v>
      </c>
      <c r="N213" s="6"/>
      <c r="O213" s="11"/>
      <c r="P213" s="17"/>
    </row>
    <row r="214" spans="1:16" x14ac:dyDescent="0.2">
      <c r="A214" s="11"/>
      <c r="B214" s="31">
        <v>32</v>
      </c>
      <c r="C214" s="11"/>
      <c r="D214" s="15">
        <v>201</v>
      </c>
      <c r="E214" s="16">
        <f t="shared" si="27"/>
        <v>0.36233452321326359</v>
      </c>
      <c r="F214" s="16">
        <f t="shared" si="29"/>
        <v>0.88322462134441149</v>
      </c>
      <c r="G214" s="16">
        <f t="shared" si="30"/>
        <v>0.48810177696125634</v>
      </c>
      <c r="H214" s="16">
        <f t="shared" si="31"/>
        <v>-0.43188821242355102</v>
      </c>
      <c r="I214" s="16">
        <f t="shared" si="32"/>
        <v>2.0173815879250792</v>
      </c>
      <c r="J214" s="16">
        <f t="shared" si="28"/>
        <v>0.96833749307951544</v>
      </c>
      <c r="K214" s="16">
        <f t="shared" si="33"/>
        <v>0.54216850782627735</v>
      </c>
      <c r="L214" s="26">
        <f t="shared" si="34"/>
        <v>472.37178261945809</v>
      </c>
      <c r="M214" s="27">
        <f t="shared" si="35"/>
        <v>6.1325459497964729</v>
      </c>
      <c r="N214" s="6"/>
      <c r="O214" s="11"/>
      <c r="P214" s="17"/>
    </row>
    <row r="215" spans="1:16" x14ac:dyDescent="0.2">
      <c r="A215" s="11"/>
      <c r="B215" s="31">
        <v>32</v>
      </c>
      <c r="C215" s="11"/>
      <c r="D215" s="15">
        <v>202</v>
      </c>
      <c r="E215" s="16">
        <f t="shared" si="27"/>
        <v>0.3590044497679975</v>
      </c>
      <c r="F215" s="16">
        <f t="shared" si="29"/>
        <v>0.88165808849377125</v>
      </c>
      <c r="G215" s="16">
        <f t="shared" si="30"/>
        <v>0.49143185040652249</v>
      </c>
      <c r="H215" s="16">
        <f t="shared" si="31"/>
        <v>-0.4275544117674499</v>
      </c>
      <c r="I215" s="16">
        <f t="shared" si="32"/>
        <v>2.0125820396453591</v>
      </c>
      <c r="J215" s="16">
        <f t="shared" si="28"/>
        <v>0.96852153677736208</v>
      </c>
      <c r="K215" s="16">
        <f t="shared" si="33"/>
        <v>0.5414647232833556</v>
      </c>
      <c r="L215" s="26">
        <f t="shared" si="34"/>
        <v>470.72569058823524</v>
      </c>
      <c r="M215" s="27">
        <f t="shared" si="35"/>
        <v>6.1111756321981412</v>
      </c>
      <c r="N215" s="6"/>
      <c r="O215" s="11"/>
      <c r="P215" s="17"/>
    </row>
    <row r="216" spans="1:16" x14ac:dyDescent="0.2">
      <c r="A216" s="11"/>
      <c r="B216" s="31">
        <v>32</v>
      </c>
      <c r="C216" s="11"/>
      <c r="D216" s="15">
        <v>203</v>
      </c>
      <c r="E216" s="16">
        <f t="shared" si="27"/>
        <v>0.35556802648162128</v>
      </c>
      <c r="F216" s="16">
        <f t="shared" si="29"/>
        <v>0.880031276366672</v>
      </c>
      <c r="G216" s="16">
        <f t="shared" si="30"/>
        <v>0.49486827369289887</v>
      </c>
      <c r="H216" s="16">
        <f t="shared" si="31"/>
        <v>-0.42309354640713526</v>
      </c>
      <c r="I216" s="16">
        <f t="shared" si="32"/>
        <v>2.0076531225601522</v>
      </c>
      <c r="J216" s="16">
        <f t="shared" si="28"/>
        <v>0.96871490551160955</v>
      </c>
      <c r="K216" s="16">
        <f t="shared" si="33"/>
        <v>0.54072886787305841</v>
      </c>
      <c r="L216" s="26">
        <f t="shared" si="34"/>
        <v>469.02832986635354</v>
      </c>
      <c r="M216" s="27">
        <f t="shared" si="35"/>
        <v>6.089139721071958</v>
      </c>
      <c r="N216" s="6"/>
      <c r="O216" s="11"/>
      <c r="P216" s="17"/>
    </row>
    <row r="217" spans="1:16" x14ac:dyDescent="0.2">
      <c r="A217" s="11"/>
      <c r="B217" s="31">
        <v>32</v>
      </c>
      <c r="C217" s="11"/>
      <c r="D217" s="15">
        <v>204</v>
      </c>
      <c r="E217" s="16">
        <f t="shared" si="27"/>
        <v>0.35202627134449882</v>
      </c>
      <c r="F217" s="16">
        <f t="shared" si="29"/>
        <v>0.87834372508595704</v>
      </c>
      <c r="G217" s="16">
        <f t="shared" si="30"/>
        <v>0.49841002883002128</v>
      </c>
      <c r="H217" s="16">
        <f t="shared" si="31"/>
        <v>-0.41850784570246824</v>
      </c>
      <c r="I217" s="16">
        <f t="shared" si="32"/>
        <v>2.0025980677267317</v>
      </c>
      <c r="J217" s="16">
        <f t="shared" si="28"/>
        <v>0.96891754199958557</v>
      </c>
      <c r="K217" s="16">
        <f t="shared" si="33"/>
        <v>0.53996032125300419</v>
      </c>
      <c r="L217" s="26">
        <f t="shared" si="34"/>
        <v>467.28013351325967</v>
      </c>
      <c r="M217" s="27">
        <f t="shared" si="35"/>
        <v>6.0664438385931954</v>
      </c>
      <c r="N217" s="6"/>
      <c r="O217" s="11"/>
      <c r="P217" s="17"/>
    </row>
    <row r="218" spans="1:16" x14ac:dyDescent="0.2">
      <c r="A218" s="11"/>
      <c r="B218" s="31">
        <v>32</v>
      </c>
      <c r="C218" s="11"/>
      <c r="D218" s="15">
        <v>205</v>
      </c>
      <c r="E218" s="16">
        <f t="shared" si="27"/>
        <v>0.34838023355002129</v>
      </c>
      <c r="F218" s="16">
        <f t="shared" si="29"/>
        <v>0.87659497678605092</v>
      </c>
      <c r="G218" s="16">
        <f t="shared" si="30"/>
        <v>0.50205606662449886</v>
      </c>
      <c r="H218" s="16">
        <f t="shared" si="31"/>
        <v>-0.41379957080588459</v>
      </c>
      <c r="I218" s="16">
        <f t="shared" si="32"/>
        <v>1.9974201142795485</v>
      </c>
      <c r="J218" s="16">
        <f t="shared" si="28"/>
        <v>0.96912938621318123</v>
      </c>
      <c r="K218" s="16">
        <f t="shared" si="33"/>
        <v>0.53915846423397107</v>
      </c>
      <c r="L218" s="26">
        <f t="shared" si="34"/>
        <v>465.48154573501137</v>
      </c>
      <c r="M218" s="27">
        <f t="shared" si="35"/>
        <v>6.0430937516475156</v>
      </c>
      <c r="N218" s="6"/>
      <c r="O218" s="11"/>
      <c r="P218" s="17"/>
    </row>
    <row r="219" spans="1:16" x14ac:dyDescent="0.2">
      <c r="A219" s="11"/>
      <c r="B219" s="31">
        <v>32</v>
      </c>
      <c r="C219" s="11"/>
      <c r="D219" s="15">
        <v>206</v>
      </c>
      <c r="E219" s="16">
        <f t="shared" si="27"/>
        <v>0.3446309931837987</v>
      </c>
      <c r="F219" s="16">
        <f t="shared" si="29"/>
        <v>0.87478457717068248</v>
      </c>
      <c r="G219" s="16">
        <f t="shared" si="30"/>
        <v>0.50580530699072113</v>
      </c>
      <c r="H219" s="16">
        <f t="shared" si="31"/>
        <v>-0.40897101143863956</v>
      </c>
      <c r="I219" s="16">
        <f t="shared" si="32"/>
        <v>1.99212250352728</v>
      </c>
      <c r="J219" s="16">
        <f t="shared" si="28"/>
        <v>0.9693503753966326</v>
      </c>
      <c r="K219" s="16">
        <f t="shared" si="33"/>
        <v>0.53832268037583675</v>
      </c>
      <c r="L219" s="26">
        <f t="shared" si="34"/>
        <v>463.63302186723973</v>
      </c>
      <c r="M219" s="27">
        <f t="shared" si="35"/>
        <v>6.0190953716097795</v>
      </c>
      <c r="N219" s="6"/>
      <c r="O219" s="11"/>
      <c r="P219" s="17"/>
    </row>
    <row r="220" spans="1:16" x14ac:dyDescent="0.2">
      <c r="A220" s="11"/>
      <c r="B220" s="31">
        <v>32</v>
      </c>
      <c r="C220" s="11"/>
      <c r="D220" s="15">
        <v>207</v>
      </c>
      <c r="E220" s="16">
        <f t="shared" si="27"/>
        <v>0.34077966090370032</v>
      </c>
      <c r="F220" s="16">
        <f t="shared" si="29"/>
        <v>0.87291207709111618</v>
      </c>
      <c r="G220" s="16">
        <f t="shared" si="30"/>
        <v>0.50965663927081972</v>
      </c>
      <c r="H220" s="16">
        <f t="shared" si="31"/>
        <v>-0.40402448271092539</v>
      </c>
      <c r="I220" s="16">
        <f t="shared" si="32"/>
        <v>1.9867084733183795</v>
      </c>
      <c r="J220" s="16">
        <f t="shared" si="28"/>
        <v>0.96958044408511179</v>
      </c>
      <c r="K220" s="16">
        <f t="shared" si="33"/>
        <v>0.53745235756500087</v>
      </c>
      <c r="L220" s="26">
        <f t="shared" si="34"/>
        <v>461.73502837912025</v>
      </c>
      <c r="M220" s="27">
        <f t="shared" si="35"/>
        <v>5.9944547543955968</v>
      </c>
      <c r="N220" s="6"/>
      <c r="O220" s="11"/>
      <c r="P220" s="17"/>
    </row>
    <row r="221" spans="1:16" x14ac:dyDescent="0.2">
      <c r="A221" s="11"/>
      <c r="B221" s="31">
        <v>32</v>
      </c>
      <c r="C221" s="11"/>
      <c r="D221" s="15">
        <v>208</v>
      </c>
      <c r="E221" s="16">
        <f t="shared" si="27"/>
        <v>0.33682737761083842</v>
      </c>
      <c r="F221" s="16">
        <f t="shared" si="29"/>
        <v>0.870977034142151</v>
      </c>
      <c r="G221" s="16">
        <f t="shared" si="30"/>
        <v>0.51360892256368151</v>
      </c>
      <c r="H221" s="16">
        <f t="shared" si="31"/>
        <v>-0.39896232199408388</v>
      </c>
      <c r="I221" s="16">
        <f t="shared" si="32"/>
        <v>1.9811812526848747</v>
      </c>
      <c r="J221" s="16">
        <f t="shared" si="28"/>
        <v>0.96981952412411943</v>
      </c>
      <c r="K221" s="16">
        <f t="shared" si="33"/>
        <v>0.53654688957091667</v>
      </c>
      <c r="L221" s="26">
        <f t="shared" si="34"/>
        <v>459.78804289825536</v>
      </c>
      <c r="M221" s="27">
        <f t="shared" si="35"/>
        <v>5.9691781007843678</v>
      </c>
      <c r="N221" s="6"/>
      <c r="O221" s="11"/>
      <c r="P221" s="17"/>
    </row>
    <row r="222" spans="1:16" x14ac:dyDescent="0.2">
      <c r="A222" s="11"/>
      <c r="B222" s="31">
        <v>32</v>
      </c>
      <c r="C222" s="11"/>
      <c r="D222" s="15">
        <v>209</v>
      </c>
      <c r="E222" s="16">
        <f t="shared" si="27"/>
        <v>0.33277531411159272</v>
      </c>
      <c r="F222" s="16">
        <f t="shared" si="29"/>
        <v>0.86897901427308777</v>
      </c>
      <c r="G222" s="16">
        <f t="shared" si="30"/>
        <v>0.5176609860629271</v>
      </c>
      <c r="H222" s="16">
        <f t="shared" si="31"/>
        <v>-0.39378688585269916</v>
      </c>
      <c r="I222" s="16">
        <f t="shared" si="32"/>
        <v>1.9755440567719413</v>
      </c>
      <c r="J222" s="16">
        <f t="shared" si="28"/>
        <v>0.97006754468967527</v>
      </c>
      <c r="K222" s="16">
        <f t="shared" si="33"/>
        <v>0.53560567757958988</v>
      </c>
      <c r="L222" s="26">
        <f t="shared" si="34"/>
        <v>457.79255425619016</v>
      </c>
      <c r="M222" s="27">
        <f t="shared" si="35"/>
        <v>5.9432717570101872</v>
      </c>
      <c r="N222" s="6"/>
      <c r="O222" s="11"/>
      <c r="P222" s="17"/>
    </row>
    <row r="223" spans="1:16" x14ac:dyDescent="0.2">
      <c r="A223" s="11"/>
      <c r="B223" s="31">
        <v>32</v>
      </c>
      <c r="C223" s="11"/>
      <c r="D223" s="15">
        <v>210</v>
      </c>
      <c r="E223" s="16">
        <f t="shared" si="27"/>
        <v>0.32862467077077689</v>
      </c>
      <c r="F223" s="16">
        <f t="shared" si="29"/>
        <v>0.86691759341082519</v>
      </c>
      <c r="G223" s="16">
        <f t="shared" si="30"/>
        <v>0.52181162940374315</v>
      </c>
      <c r="H223" s="16">
        <f t="shared" si="31"/>
        <v>-0.38850054704391157</v>
      </c>
      <c r="I223" s="16">
        <f t="shared" si="32"/>
        <v>1.9698000820586974</v>
      </c>
      <c r="J223" s="16">
        <f t="shared" si="28"/>
        <v>0.97032443230929788</v>
      </c>
      <c r="K223" s="16">
        <f t="shared" si="33"/>
        <v>0.53462813170212431</v>
      </c>
      <c r="L223" s="26">
        <f t="shared" si="34"/>
        <v>455.74906255411929</v>
      </c>
      <c r="M223" s="27">
        <f t="shared" si="35"/>
        <v>5.9167422156148817</v>
      </c>
      <c r="N223" s="6"/>
      <c r="O223" s="11"/>
      <c r="P223" s="17"/>
    </row>
    <row r="224" spans="1:16" x14ac:dyDescent="0.2">
      <c r="A224" s="11"/>
      <c r="B224" s="31">
        <v>32</v>
      </c>
      <c r="C224" s="11"/>
      <c r="D224" s="15">
        <v>211</v>
      </c>
      <c r="E224" s="16">
        <f t="shared" si="27"/>
        <v>0.32437667715604684</v>
      </c>
      <c r="F224" s="16">
        <f t="shared" si="29"/>
        <v>0.8647923590921941</v>
      </c>
      <c r="G224" s="16">
        <f t="shared" si="30"/>
        <v>0.52605962301847331</v>
      </c>
      <c r="H224" s="16">
        <f t="shared" si="31"/>
        <v>-0.38310569159080043</v>
      </c>
      <c r="I224" s="16">
        <f t="shared" si="32"/>
        <v>1.9639525018736701</v>
      </c>
      <c r="J224" s="16">
        <f t="shared" si="28"/>
        <v>0.97059011088377012</v>
      </c>
      <c r="K224" s="16">
        <f t="shared" si="33"/>
        <v>0.53361367245658897</v>
      </c>
      <c r="L224" s="26">
        <f t="shared" si="34"/>
        <v>453.65807924816733</v>
      </c>
      <c r="M224" s="27">
        <f t="shared" si="35"/>
        <v>5.8895961165551549</v>
      </c>
      <c r="N224" s="6"/>
      <c r="O224" s="11"/>
      <c r="P224" s="17"/>
    </row>
    <row r="225" spans="1:16" x14ac:dyDescent="0.2">
      <c r="A225" s="11"/>
      <c r="B225" s="31">
        <v>32</v>
      </c>
      <c r="C225" s="11"/>
      <c r="D225" s="15">
        <v>212</v>
      </c>
      <c r="E225" s="16">
        <f t="shared" si="27"/>
        <v>0.32003259167365972</v>
      </c>
      <c r="F225" s="16">
        <f t="shared" si="29"/>
        <v>0.86260291210260587</v>
      </c>
      <c r="G225" s="16">
        <f t="shared" si="30"/>
        <v>0.53040370850086038</v>
      </c>
      <c r="H225" s="16">
        <f t="shared" si="31"/>
        <v>-0.37760471593621547</v>
      </c>
      <c r="I225" s="16">
        <f t="shared" si="32"/>
        <v>1.9580044622065766</v>
      </c>
      <c r="J225" s="16">
        <f t="shared" si="28"/>
        <v>0.97086450170968275</v>
      </c>
      <c r="K225" s="16">
        <f t="shared" si="33"/>
        <v>0.53256173222167102</v>
      </c>
      <c r="L225" s="26">
        <f t="shared" si="34"/>
        <v>451.5201272534743</v>
      </c>
      <c r="M225" s="27">
        <f t="shared" si="35"/>
        <v>5.8618402485538761</v>
      </c>
      <c r="N225" s="6"/>
      <c r="O225" s="11"/>
      <c r="P225" s="17"/>
    </row>
    <row r="226" spans="1:16" x14ac:dyDescent="0.2">
      <c r="A226" s="11"/>
      <c r="B226" s="31">
        <v>32</v>
      </c>
      <c r="C226" s="11"/>
      <c r="D226" s="15">
        <v>213</v>
      </c>
      <c r="E226" s="16">
        <f t="shared" si="27"/>
        <v>0.31559370119568952</v>
      </c>
      <c r="F226" s="16">
        <f t="shared" si="29"/>
        <v>0.86034886811805178</v>
      </c>
      <c r="G226" s="16">
        <f t="shared" si="30"/>
        <v>0.53484259897883057</v>
      </c>
      <c r="H226" s="16">
        <f t="shared" si="31"/>
        <v>-0.37200002418293332</v>
      </c>
      <c r="I226" s="16">
        <f t="shared" si="32"/>
        <v>1.951959077816354</v>
      </c>
      <c r="J226" s="16">
        <f t="shared" si="28"/>
        <v>0.97114752350274869</v>
      </c>
      <c r="K226" s="16">
        <f t="shared" si="33"/>
        <v>0.53147175666073898</v>
      </c>
      <c r="L226" s="26">
        <f t="shared" si="34"/>
        <v>449.33574106616146</v>
      </c>
      <c r="M226" s="27">
        <f t="shared" si="35"/>
        <v>5.8334815506835005</v>
      </c>
      <c r="N226" s="6"/>
      <c r="O226" s="11"/>
      <c r="P226" s="17"/>
    </row>
    <row r="227" spans="1:16" x14ac:dyDescent="0.2">
      <c r="A227" s="11"/>
      <c r="B227" s="31">
        <v>32</v>
      </c>
      <c r="C227" s="11"/>
      <c r="D227" s="15">
        <v>214</v>
      </c>
      <c r="E227" s="16">
        <f t="shared" si="27"/>
        <v>0.31106132067880965</v>
      </c>
      <c r="F227" s="16">
        <f t="shared" si="29"/>
        <v>0.85802985934746501</v>
      </c>
      <c r="G227" s="16">
        <f t="shared" si="30"/>
        <v>0.53937497949571034</v>
      </c>
      <c r="H227" s="16">
        <f t="shared" si="31"/>
        <v>-0.36629402542552114</v>
      </c>
      <c r="I227" s="16">
        <f t="shared" si="32"/>
        <v>1.9458194286338371</v>
      </c>
      <c r="J227" s="16">
        <f t="shared" si="28"/>
        <v>0.97143909242188253</v>
      </c>
      <c r="K227" s="16">
        <f t="shared" si="33"/>
        <v>0.53034320611509189</v>
      </c>
      <c r="L227" s="26">
        <f t="shared" si="34"/>
        <v>447.10546690211407</v>
      </c>
      <c r="M227" s="27">
        <f t="shared" si="35"/>
        <v>5.8045271141677963</v>
      </c>
      <c r="N227" s="6"/>
      <c r="O227" s="11"/>
      <c r="P227" s="17"/>
    </row>
    <row r="228" spans="1:16" x14ac:dyDescent="0.2">
      <c r="A228" s="11"/>
      <c r="B228" s="31">
        <v>32</v>
      </c>
      <c r="C228" s="11"/>
      <c r="D228" s="15">
        <v>215</v>
      </c>
      <c r="E228" s="16">
        <f t="shared" si="27"/>
        <v>0.30643679277475649</v>
      </c>
      <c r="F228" s="16">
        <f t="shared" si="29"/>
        <v>0.85564553617242911</v>
      </c>
      <c r="G228" s="16">
        <f t="shared" si="30"/>
        <v>0.54399950739976366</v>
      </c>
      <c r="H228" s="16">
        <f t="shared" si="31"/>
        <v>-0.36048913117878723</v>
      </c>
      <c r="I228" s="16">
        <f t="shared" si="32"/>
        <v>1.9395885564560809</v>
      </c>
      <c r="J228" s="16">
        <f t="shared" si="28"/>
        <v>0.97173912209403734</v>
      </c>
      <c r="K228" s="16">
        <f t="shared" si="33"/>
        <v>0.5291755569652955</v>
      </c>
      <c r="L228" s="26">
        <f t="shared" si="34"/>
        <v>444.82986285137929</v>
      </c>
      <c r="M228" s="27">
        <f t="shared" si="35"/>
        <v>5.7749841843863283</v>
      </c>
      <c r="N228" s="6"/>
      <c r="O228" s="11"/>
      <c r="P228" s="17"/>
    </row>
    <row r="229" spans="1:16" x14ac:dyDescent="0.2">
      <c r="A229" s="11"/>
      <c r="B229" s="31">
        <v>32</v>
      </c>
      <c r="C229" s="11"/>
      <c r="D229" s="15">
        <v>216</v>
      </c>
      <c r="E229" s="16">
        <f t="shared" si="27"/>
        <v>0.30172148743258809</v>
      </c>
      <c r="F229" s="16">
        <f t="shared" si="29"/>
        <v>0.85319556878119962</v>
      </c>
      <c r="G229" s="16">
        <f t="shared" si="30"/>
        <v>0.54871481274193212</v>
      </c>
      <c r="H229" s="16">
        <f t="shared" si="31"/>
        <v>-0.35458775290719569</v>
      </c>
      <c r="I229" s="16">
        <f t="shared" si="32"/>
        <v>1.9332694619280635</v>
      </c>
      <c r="J229" s="16">
        <f t="shared" si="28"/>
        <v>0.97204752363979108</v>
      </c>
      <c r="K229" s="16">
        <f t="shared" si="33"/>
        <v>0.52796830295962838</v>
      </c>
      <c r="L229" s="26">
        <f t="shared" si="34"/>
        <v>442.50949904686235</v>
      </c>
      <c r="M229" s="27">
        <f t="shared" si="35"/>
        <v>5.7448601630645282</v>
      </c>
      <c r="N229" s="6"/>
      <c r="O229" s="11"/>
      <c r="P229" s="17"/>
    </row>
    <row r="230" spans="1:16" x14ac:dyDescent="0.2">
      <c r="A230" s="11"/>
      <c r="B230" s="31">
        <v>32</v>
      </c>
      <c r="C230" s="11"/>
      <c r="D230" s="15">
        <v>217</v>
      </c>
      <c r="E230" s="16">
        <f t="shared" si="27"/>
        <v>0.29691680149285676</v>
      </c>
      <c r="F230" s="16">
        <f t="shared" si="29"/>
        <v>0.85067964879399149</v>
      </c>
      <c r="G230" s="16">
        <f t="shared" si="30"/>
        <v>0.55351949868166339</v>
      </c>
      <c r="H230" s="16">
        <f t="shared" si="31"/>
        <v>-0.34859229965912775</v>
      </c>
      <c r="I230" s="16">
        <f t="shared" si="32"/>
        <v>1.9268651018064022</v>
      </c>
      <c r="J230" s="16">
        <f t="shared" si="28"/>
        <v>0.9723642056996763</v>
      </c>
      <c r="K230" s="16">
        <f t="shared" si="33"/>
        <v>0.52672095650874806</v>
      </c>
      <c r="L230" s="26">
        <f t="shared" si="34"/>
        <v>440.14495784588314</v>
      </c>
      <c r="M230" s="27">
        <f t="shared" si="35"/>
        <v>5.7141626106307637</v>
      </c>
      <c r="N230" s="6"/>
      <c r="O230" s="11"/>
      <c r="P230" s="17"/>
    </row>
    <row r="231" spans="1:16" x14ac:dyDescent="0.2">
      <c r="A231" s="11"/>
      <c r="B231" s="31">
        <v>32</v>
      </c>
      <c r="C231" s="11"/>
      <c r="D231" s="15">
        <v>218</v>
      </c>
      <c r="E231" s="16">
        <f t="shared" si="27"/>
        <v>0.29202415827381573</v>
      </c>
      <c r="F231" s="16">
        <f t="shared" si="29"/>
        <v>0.84809749087647734</v>
      </c>
      <c r="G231" s="16">
        <f t="shared" si="30"/>
        <v>0.55841214190070443</v>
      </c>
      <c r="H231" s="16">
        <f t="shared" si="31"/>
        <v>-0.34250517580938444</v>
      </c>
      <c r="I231" s="16">
        <f t="shared" si="32"/>
        <v>1.9203783864987329</v>
      </c>
      <c r="J231" s="16">
        <f t="shared" si="28"/>
        <v>0.97268907446124353</v>
      </c>
      <c r="K231" s="16">
        <f t="shared" si="33"/>
        <v>0.525433049945778</v>
      </c>
      <c r="L231" s="26">
        <f t="shared" si="34"/>
        <v>437.73683402305858</v>
      </c>
      <c r="M231" s="27">
        <f t="shared" si="35"/>
        <v>5.6828992487204095</v>
      </c>
      <c r="N231" s="6"/>
      <c r="O231" s="11"/>
      <c r="P231" s="17"/>
    </row>
    <row r="232" spans="1:16" x14ac:dyDescent="0.2">
      <c r="A232" s="11"/>
      <c r="B232" s="31">
        <v>32</v>
      </c>
      <c r="C232" s="11"/>
      <c r="D232" s="15">
        <v>219</v>
      </c>
      <c r="E232" s="16">
        <f t="shared" si="27"/>
        <v>0.28704500714978115</v>
      </c>
      <c r="F232" s="16">
        <f t="shared" si="29"/>
        <v>0.84544883433843854</v>
      </c>
      <c r="G232" s="16">
        <f t="shared" si="30"/>
        <v>0.56339129302473889</v>
      </c>
      <c r="H232" s="16">
        <f t="shared" si="31"/>
        <v>-0.33632877891283086</v>
      </c>
      <c r="I232" s="16">
        <f t="shared" si="32"/>
        <v>1.9138121778715587</v>
      </c>
      <c r="J232" s="16">
        <f t="shared" si="28"/>
        <v>0.97302203368685247</v>
      </c>
      <c r="K232" s="16">
        <f t="shared" si="33"/>
        <v>0.5241041367510817</v>
      </c>
      <c r="L232" s="26">
        <f t="shared" si="34"/>
        <v>435.28573497288272</v>
      </c>
      <c r="M232" s="27">
        <f t="shared" si="35"/>
        <v>5.6510779628058456</v>
      </c>
      <c r="N232" s="6"/>
      <c r="O232" s="11"/>
      <c r="P232" s="17"/>
    </row>
    <row r="233" spans="1:16" x14ac:dyDescent="0.2">
      <c r="A233" s="11"/>
      <c r="B233" s="31">
        <v>32</v>
      </c>
      <c r="C233" s="11"/>
      <c r="D233" s="15">
        <v>220</v>
      </c>
      <c r="E233" s="16">
        <f t="shared" si="27"/>
        <v>0.28198082312177686</v>
      </c>
      <c r="F233" s="16">
        <f t="shared" si="29"/>
        <v>0.84273344471451739</v>
      </c>
      <c r="G233" s="16">
        <f t="shared" si="30"/>
        <v>0.56845547705274324</v>
      </c>
      <c r="H233" s="16">
        <f t="shared" si="31"/>
        <v>-0.33006549767162707</v>
      </c>
      <c r="I233" s="16">
        <f t="shared" si="32"/>
        <v>1.9071692873186687</v>
      </c>
      <c r="J233" s="16">
        <f t="shared" si="28"/>
        <v>0.97336298474218019</v>
      </c>
      <c r="K233" s="16">
        <f t="shared" si="33"/>
        <v>0.52273379274104359</v>
      </c>
      <c r="L233" s="26">
        <f t="shared" si="34"/>
        <v>432.79228092029626</v>
      </c>
      <c r="M233" s="27">
        <f t="shared" si="35"/>
        <v>5.6187068049301612</v>
      </c>
      <c r="N233" s="6"/>
      <c r="O233" s="11"/>
      <c r="P233" s="17"/>
    </row>
    <row r="234" spans="1:16" x14ac:dyDescent="0.2">
      <c r="A234" s="11"/>
      <c r="B234" s="31">
        <v>32</v>
      </c>
      <c r="C234" s="11"/>
      <c r="D234" s="15">
        <v>221</v>
      </c>
      <c r="E234" s="16">
        <f t="shared" si="27"/>
        <v>0.27683310638058606</v>
      </c>
      <c r="F234" s="16">
        <f t="shared" si="29"/>
        <v>0.839951115324027</v>
      </c>
      <c r="G234" s="16">
        <f t="shared" si="30"/>
        <v>0.5736031937939341</v>
      </c>
      <c r="H234" s="16">
        <f t="shared" si="31"/>
        <v>-0.3237177100180193</v>
      </c>
      <c r="I234" s="16">
        <f t="shared" si="32"/>
        <v>1.9004524740816204</v>
      </c>
      <c r="J234" s="16">
        <f t="shared" si="28"/>
        <v>0.97371182662544109</v>
      </c>
      <c r="K234" s="16">
        <f t="shared" si="33"/>
        <v>0.52132161722022829</v>
      </c>
      <c r="L234" s="26">
        <f t="shared" si="34"/>
        <v>430.25710513747157</v>
      </c>
      <c r="M234" s="27">
        <f t="shared" si="35"/>
        <v>5.5857939965215611</v>
      </c>
      <c r="N234" s="6"/>
      <c r="O234" s="11"/>
      <c r="P234" s="17"/>
    </row>
    <row r="235" spans="1:16" x14ac:dyDescent="0.2">
      <c r="A235" s="11"/>
      <c r="B235" s="31">
        <v>32</v>
      </c>
      <c r="C235" s="11"/>
      <c r="D235" s="15">
        <v>222</v>
      </c>
      <c r="E235" s="16">
        <f t="shared" si="27"/>
        <v>0.27160338186234229</v>
      </c>
      <c r="F235" s="16">
        <f t="shared" si="29"/>
        <v>0.83710166880679104</v>
      </c>
      <c r="G235" s="16">
        <f t="shared" si="30"/>
        <v>0.57883291831217776</v>
      </c>
      <c r="H235" s="16">
        <f t="shared" si="31"/>
        <v>-0.31728778131422408</v>
      </c>
      <c r="I235" s="16">
        <f t="shared" si="32"/>
        <v>1.8936644438133023</v>
      </c>
      <c r="J235" s="16">
        <f t="shared" si="28"/>
        <v>0.97406845599730618</v>
      </c>
      <c r="K235" s="16">
        <f t="shared" si="33"/>
        <v>0.51986723409631574</v>
      </c>
      <c r="L235" s="26">
        <f t="shared" si="34"/>
        <v>427.68085416497394</v>
      </c>
      <c r="M235" s="27">
        <f t="shared" si="35"/>
        <v>5.552347931264574</v>
      </c>
      <c r="N235" s="6"/>
      <c r="O235" s="11"/>
      <c r="P235" s="17"/>
    </row>
    <row r="236" spans="1:16" x14ac:dyDescent="0.2">
      <c r="A236" s="11"/>
      <c r="B236" s="31">
        <v>32</v>
      </c>
      <c r="C236" s="11"/>
      <c r="D236" s="15">
        <v>223</v>
      </c>
      <c r="E236" s="16">
        <f t="shared" si="27"/>
        <v>0.26629319879678881</v>
      </c>
      <c r="F236" s="16">
        <f t="shared" si="29"/>
        <v>0.83418495863201081</v>
      </c>
      <c r="G236" s="16">
        <f t="shared" si="30"/>
        <v>0.58414310137773118</v>
      </c>
      <c r="H236" s="16">
        <f t="shared" si="31"/>
        <v>-0.31077806267050678</v>
      </c>
      <c r="I236" s="16">
        <f t="shared" si="32"/>
        <v>1.8868078473752088</v>
      </c>
      <c r="J236" s="16">
        <f t="shared" si="28"/>
        <v>0.97443276721151684</v>
      </c>
      <c r="K236" s="16">
        <f t="shared" si="33"/>
        <v>0.51837029295724046</v>
      </c>
      <c r="L236" s="26">
        <f t="shared" si="34"/>
        <v>425.06418803542124</v>
      </c>
      <c r="M236" s="27">
        <f t="shared" si="35"/>
        <v>5.5183771780037141</v>
      </c>
      <c r="N236" s="6"/>
      <c r="O236" s="11"/>
      <c r="P236" s="17"/>
    </row>
    <row r="237" spans="1:16" x14ac:dyDescent="0.2">
      <c r="A237" s="11"/>
      <c r="B237" s="31">
        <v>32</v>
      </c>
      <c r="C237" s="11"/>
      <c r="D237" s="15">
        <v>224</v>
      </c>
      <c r="E237" s="16">
        <f t="shared" si="27"/>
        <v>0.26090413024834208</v>
      </c>
      <c r="F237" s="16">
        <f t="shared" si="29"/>
        <v>0.83120087057718495</v>
      </c>
      <c r="G237" s="16">
        <f t="shared" si="30"/>
        <v>0.58953216992617796</v>
      </c>
      <c r="H237" s="16">
        <f t="shared" si="31"/>
        <v>-0.304190889382153</v>
      </c>
      <c r="I237" s="16">
        <f t="shared" si="32"/>
        <v>1.8798852798587935</v>
      </c>
      <c r="J237" s="16">
        <f t="shared" si="28"/>
        <v>0.97480465234617997</v>
      </c>
      <c r="K237" s="16">
        <f t="shared" si="33"/>
        <v>0.51683047010998151</v>
      </c>
      <c r="L237" s="26">
        <f t="shared" si="34"/>
        <v>422.40778049772382</v>
      </c>
      <c r="M237" s="27">
        <f t="shared" si="35"/>
        <v>5.48389048365466</v>
      </c>
      <c r="N237" s="6"/>
      <c r="O237" s="11"/>
      <c r="P237" s="17"/>
    </row>
    <row r="238" spans="1:16" x14ac:dyDescent="0.2">
      <c r="A238" s="11"/>
      <c r="B238" s="31">
        <v>32</v>
      </c>
      <c r="C238" s="11"/>
      <c r="D238" s="15">
        <v>225</v>
      </c>
      <c r="E238" s="16">
        <f t="shared" si="27"/>
        <v>0.25543777265009443</v>
      </c>
      <c r="F238" s="16">
        <f t="shared" si="29"/>
        <v>0.82814932417414244</v>
      </c>
      <c r="G238" s="16">
        <f t="shared" si="30"/>
        <v>0.59499852752442561</v>
      </c>
      <c r="H238" s="16">
        <f t="shared" si="31"/>
        <v>-0.29752857948562617</v>
      </c>
      <c r="I238" s="16">
        <f t="shared" si="32"/>
        <v>1.8728992798210553</v>
      </c>
      <c r="J238" s="16">
        <f t="shared" si="28"/>
        <v>0.97518400123573934</v>
      </c>
      <c r="K238" s="16">
        <f t="shared" si="33"/>
        <v>0.5152474695804572</v>
      </c>
      <c r="L238" s="26">
        <f t="shared" si="34"/>
        <v>419.71231923996061</v>
      </c>
      <c r="M238" s="27">
        <f t="shared" si="35"/>
        <v>5.4488967760977349</v>
      </c>
      <c r="N238" s="6"/>
      <c r="O238" s="11"/>
      <c r="P238" s="17"/>
    </row>
    <row r="239" spans="1:16" x14ac:dyDescent="0.2">
      <c r="A239" s="11"/>
      <c r="B239" s="31">
        <v>32</v>
      </c>
      <c r="C239" s="11"/>
      <c r="D239" s="15">
        <v>226</v>
      </c>
      <c r="E239" s="16">
        <f t="shared" si="27"/>
        <v>0.24989574533089357</v>
      </c>
      <c r="F239" s="16">
        <f t="shared" si="29"/>
        <v>0.82503027411929142</v>
      </c>
      <c r="G239" s="16">
        <f t="shared" si="30"/>
        <v>0.60054055484362645</v>
      </c>
      <c r="H239" s="16">
        <f t="shared" si="31"/>
        <v>-0.29079343243383771</v>
      </c>
      <c r="I239" s="16">
        <f t="shared" si="32"/>
        <v>1.865852328724412</v>
      </c>
      <c r="J239" s="16">
        <f t="shared" si="28"/>
        <v>0.97557070150360969</v>
      </c>
      <c r="K239" s="16">
        <f t="shared" si="33"/>
        <v>0.5136210240739929</v>
      </c>
      <c r="L239" s="26">
        <f t="shared" si="34"/>
        <v>416.97850610893545</v>
      </c>
      <c r="M239" s="27">
        <f t="shared" si="35"/>
        <v>5.4134051670282846</v>
      </c>
      <c r="N239" s="6"/>
      <c r="O239" s="11"/>
      <c r="P239" s="17"/>
    </row>
    <row r="240" spans="1:16" x14ac:dyDescent="0.2">
      <c r="A240" s="11"/>
      <c r="B240" s="31">
        <v>32</v>
      </c>
      <c r="C240" s="11"/>
      <c r="D240" s="15">
        <v>227</v>
      </c>
      <c r="E240" s="16">
        <f t="shared" si="27"/>
        <v>0.24427969003564054</v>
      </c>
      <c r="F240" s="16">
        <f t="shared" si="29"/>
        <v>0.82184371164523751</v>
      </c>
      <c r="G240" s="16">
        <f t="shared" si="30"/>
        <v>0.60615661013887956</v>
      </c>
      <c r="H240" s="16">
        <f t="shared" si="31"/>
        <v>-0.28398772789010507</v>
      </c>
      <c r="I240" s="16">
        <f t="shared" si="32"/>
        <v>1.858746850570882</v>
      </c>
      <c r="J240" s="16">
        <f t="shared" si="28"/>
        <v>0.975964638595467</v>
      </c>
      <c r="K240" s="16">
        <f t="shared" si="33"/>
        <v>0.51195089589582254</v>
      </c>
      <c r="L240" s="26">
        <f t="shared" si="34"/>
        <v>414.20705732444918</v>
      </c>
      <c r="M240" s="27">
        <f t="shared" si="35"/>
        <v>5.377424954738462</v>
      </c>
      <c r="N240" s="6"/>
      <c r="O240" s="11"/>
      <c r="P240" s="17"/>
    </row>
    <row r="241" spans="1:16" x14ac:dyDescent="0.2">
      <c r="A241" s="11"/>
      <c r="B241" s="31">
        <v>32</v>
      </c>
      <c r="C241" s="11"/>
      <c r="D241" s="15">
        <v>228</v>
      </c>
      <c r="E241" s="16">
        <f t="shared" si="27"/>
        <v>0.23859127043894635</v>
      </c>
      <c r="F241" s="16">
        <f t="shared" si="29"/>
        <v>0.81858966585097814</v>
      </c>
      <c r="G241" s="16">
        <f t="shared" si="30"/>
        <v>0.61184502973557375</v>
      </c>
      <c r="H241" s="16">
        <f t="shared" si="31"/>
        <v>-0.27711372464003325</v>
      </c>
      <c r="I241" s="16">
        <f t="shared" si="32"/>
        <v>1.8515852117206137</v>
      </c>
      <c r="J241" s="16">
        <f t="shared" si="28"/>
        <v>0.97636569581318366</v>
      </c>
      <c r="K241" s="16">
        <f t="shared" si="33"/>
        <v>0.51023687783109772</v>
      </c>
      <c r="L241" s="26">
        <f t="shared" si="34"/>
        <v>411.39870368633399</v>
      </c>
      <c r="M241" s="27">
        <f t="shared" si="35"/>
        <v>5.3409656268050378</v>
      </c>
      <c r="N241" s="6"/>
      <c r="O241" s="11"/>
      <c r="P241" s="17"/>
    </row>
    <row r="242" spans="1:16" x14ac:dyDescent="0.2">
      <c r="A242" s="11"/>
      <c r="B242" s="31">
        <v>32</v>
      </c>
      <c r="C242" s="11"/>
      <c r="D242" s="15">
        <v>229</v>
      </c>
      <c r="E242" s="16">
        <f t="shared" si="27"/>
        <v>0.23283217165229261</v>
      </c>
      <c r="F242" s="16">
        <f t="shared" si="29"/>
        <v>0.81526820498794306</v>
      </c>
      <c r="G242" s="16">
        <f t="shared" si="30"/>
        <v>0.61760412852222757</v>
      </c>
      <c r="H242" s="16">
        <f t="shared" si="31"/>
        <v>-0.27017365962024642</v>
      </c>
      <c r="I242" s="16">
        <f t="shared" si="32"/>
        <v>1.844369720884893</v>
      </c>
      <c r="J242" s="16">
        <f t="shared" si="28"/>
        <v>0.97677375434939839</v>
      </c>
      <c r="K242" s="16">
        <f t="shared" si="33"/>
        <v>0.5084787939838662</v>
      </c>
      <c r="L242" s="26">
        <f t="shared" si="34"/>
        <v>408.55419077230334</v>
      </c>
      <c r="M242" s="27">
        <f t="shared" si="35"/>
        <v>5.3040368626579735</v>
      </c>
      <c r="N242" s="6"/>
      <c r="O242" s="11"/>
      <c r="P242" s="17"/>
    </row>
    <row r="243" spans="1:16" x14ac:dyDescent="0.2">
      <c r="A243" s="11"/>
      <c r="B243" s="31">
        <v>32</v>
      </c>
      <c r="C243" s="11"/>
      <c r="D243" s="15">
        <v>230</v>
      </c>
      <c r="E243" s="16">
        <f t="shared" si="27"/>
        <v>0.22700409972484203</v>
      </c>
      <c r="F243" s="16">
        <f t="shared" si="29"/>
        <v>0.81187943769921911</v>
      </c>
      <c r="G243" s="16">
        <f t="shared" si="30"/>
        <v>0.62343220044967806</v>
      </c>
      <c r="H243" s="16">
        <f t="shared" si="31"/>
        <v>-0.26316974706261087</v>
      </c>
      <c r="I243" s="16">
        <f t="shared" si="32"/>
        <v>1.8371026292839019</v>
      </c>
      <c r="J243" s="16">
        <f t="shared" si="28"/>
        <v>0.97718869332271097</v>
      </c>
      <c r="K243" s="16">
        <f t="shared" si="33"/>
        <v>0.50667650057448432</v>
      </c>
      <c r="L243" s="26">
        <f t="shared" si="34"/>
        <v>405.67427912470191</v>
      </c>
      <c r="M243" s="27">
        <f t="shared" si="35"/>
        <v>5.2666485360049027</v>
      </c>
      <c r="N243" s="6"/>
      <c r="O243" s="11"/>
      <c r="P243" s="17"/>
    </row>
    <row r="244" spans="1:16" x14ac:dyDescent="0.2">
      <c r="A244" s="11"/>
      <c r="B244" s="31">
        <v>32</v>
      </c>
      <c r="C244" s="11"/>
      <c r="D244" s="15">
        <v>231</v>
      </c>
      <c r="E244" s="16">
        <f t="shared" si="27"/>
        <v>0.22110878113804586</v>
      </c>
      <c r="F244" s="16">
        <f t="shared" si="29"/>
        <v>0.80842351420937331</v>
      </c>
      <c r="G244" s="16">
        <f t="shared" si="30"/>
        <v>0.6293275190364741</v>
      </c>
      <c r="H244" s="16">
        <f t="shared" si="31"/>
        <v>-0.25610417775231076</v>
      </c>
      <c r="I244" s="16">
        <f t="shared" si="32"/>
        <v>1.8297861309596783</v>
      </c>
      <c r="J244" s="16">
        <f t="shared" si="28"/>
        <v>0.97761038981349224</v>
      </c>
      <c r="K244" s="16">
        <f t="shared" si="33"/>
        <v>0.50482988669492679</v>
      </c>
      <c r="L244" s="26">
        <f t="shared" si="34"/>
        <v>402.75974442426877</v>
      </c>
      <c r="M244" s="27">
        <f t="shared" si="35"/>
        <v>5.228810717086998</v>
      </c>
      <c r="N244" s="6"/>
      <c r="O244" s="11"/>
      <c r="P244" s="17"/>
    </row>
    <row r="245" spans="1:16" x14ac:dyDescent="0.2">
      <c r="A245" s="11"/>
      <c r="B245" s="31">
        <v>32</v>
      </c>
      <c r="C245" s="11"/>
      <c r="D245" s="15">
        <v>232</v>
      </c>
      <c r="E245" s="16">
        <f t="shared" si="27"/>
        <v>0.2151479622941988</v>
      </c>
      <c r="F245" s="16">
        <f t="shared" si="29"/>
        <v>0.80490062746236879</v>
      </c>
      <c r="G245" s="16">
        <f t="shared" si="30"/>
        <v>0.63528833788032135</v>
      </c>
      <c r="H245" s="16">
        <f t="shared" si="31"/>
        <v>-0.24897911839789955</v>
      </c>
      <c r="I245" s="16">
        <f t="shared" si="32"/>
        <v>1.8224223632349499</v>
      </c>
      <c r="J245" s="16">
        <f t="shared" si="28"/>
        <v>0.97803871890029681</v>
      </c>
      <c r="K245" s="16">
        <f t="shared" si="33"/>
        <v>0.50293887502145407</v>
      </c>
      <c r="L245" s="26">
        <f t="shared" si="34"/>
        <v>399.81137764906657</v>
      </c>
      <c r="M245" s="27">
        <f t="shared" si="35"/>
        <v>5.1905336747422677</v>
      </c>
      <c r="N245" s="6"/>
      <c r="O245" s="11"/>
      <c r="P245" s="17"/>
    </row>
    <row r="246" spans="1:16" x14ac:dyDescent="0.2">
      <c r="A246" s="11"/>
      <c r="B246" s="31">
        <v>32</v>
      </c>
      <c r="C246" s="11"/>
      <c r="D246" s="15">
        <v>233</v>
      </c>
      <c r="E246" s="16">
        <f t="shared" si="27"/>
        <v>0.20912340899909426</v>
      </c>
      <c r="F246" s="16">
        <f t="shared" si="29"/>
        <v>0.80131101420515904</v>
      </c>
      <c r="G246" s="16">
        <f t="shared" si="30"/>
        <v>0.64131289117542556</v>
      </c>
      <c r="H246" s="16">
        <f t="shared" si="31"/>
        <v>-0.24179671111121914</v>
      </c>
      <c r="I246" s="16">
        <f t="shared" si="32"/>
        <v>1.8150134073087751</v>
      </c>
      <c r="J246" s="16">
        <f t="shared" si="28"/>
        <v>0.97847355369686917</v>
      </c>
      <c r="K246" s="16">
        <f t="shared" si="33"/>
        <v>0.50100342248410112</v>
      </c>
      <c r="L246" s="26">
        <f t="shared" si="34"/>
        <v>396.82998521678337</v>
      </c>
      <c r="M246" s="27">
        <f t="shared" si="35"/>
        <v>5.1518278782529769</v>
      </c>
      <c r="N246" s="6"/>
      <c r="O246" s="11"/>
      <c r="P246" s="17"/>
    </row>
    <row r="247" spans="1:16" x14ac:dyDescent="0.2">
      <c r="A247" s="11"/>
      <c r="B247" s="31">
        <v>32</v>
      </c>
      <c r="C247" s="11"/>
      <c r="D247" s="15">
        <v>234</v>
      </c>
      <c r="E247" s="16">
        <f t="shared" si="27"/>
        <v>0.20303690593892706</v>
      </c>
      <c r="F247" s="16">
        <f t="shared" si="29"/>
        <v>0.79765495601463232</v>
      </c>
      <c r="G247" s="16">
        <f t="shared" si="30"/>
        <v>0.6473993942355929</v>
      </c>
      <c r="H247" s="16">
        <f t="shared" si="31"/>
        <v>-0.23455907299486167</v>
      </c>
      <c r="I247" s="16">
        <f t="shared" si="32"/>
        <v>1.8075612889801875</v>
      </c>
      <c r="J247" s="16">
        <f t="shared" si="28"/>
        <v>0.97891476538973199</v>
      </c>
      <c r="K247" s="16">
        <f t="shared" si="33"/>
        <v>0.49902352089244933</v>
      </c>
      <c r="L247" s="26">
        <f t="shared" si="34"/>
        <v>393.81638910865991</v>
      </c>
      <c r="M247" s="27">
        <f t="shared" si="35"/>
        <v>5.1127039989545322</v>
      </c>
      <c r="N247" s="6"/>
      <c r="O247" s="11"/>
      <c r="P247" s="17"/>
    </row>
    <row r="248" spans="1:16" x14ac:dyDescent="0.2">
      <c r="A248" s="11"/>
      <c r="B248" s="31">
        <v>32</v>
      </c>
      <c r="C248" s="11"/>
      <c r="D248" s="15">
        <v>235</v>
      </c>
      <c r="E248" s="16">
        <f t="shared" si="27"/>
        <v>0.1968902561516091</v>
      </c>
      <c r="F248" s="16">
        <f t="shared" si="29"/>
        <v>0.79393278026569325</v>
      </c>
      <c r="G248" s="16">
        <f t="shared" si="30"/>
        <v>0.65354604402291105</v>
      </c>
      <c r="H248" s="16">
        <f t="shared" si="31"/>
        <v>-0.22726829583469188</v>
      </c>
      <c r="I248" s="16">
        <f t="shared" si="32"/>
        <v>1.8000679794913816</v>
      </c>
      <c r="J248" s="16">
        <f t="shared" si="28"/>
        <v>0.97936222327634548</v>
      </c>
      <c r="K248" s="16">
        <f t="shared" si="33"/>
        <v>0.49699919751715937</v>
      </c>
      <c r="L248" s="26">
        <f t="shared" si="34"/>
        <v>390.77142697337393</v>
      </c>
      <c r="M248" s="27">
        <f t="shared" si="35"/>
        <v>5.0731729115841526</v>
      </c>
      <c r="N248" s="6"/>
      <c r="O248" s="11"/>
      <c r="P248" s="17"/>
    </row>
    <row r="249" spans="1:16" x14ac:dyDescent="0.2">
      <c r="A249" s="11"/>
      <c r="B249" s="31">
        <v>32</v>
      </c>
      <c r="C249" s="11"/>
      <c r="D249" s="15">
        <v>236</v>
      </c>
      <c r="E249" s="16">
        <f t="shared" si="27"/>
        <v>0.19068528049264416</v>
      </c>
      <c r="F249" s="16">
        <f t="shared" si="29"/>
        <v>0.7901448610383569</v>
      </c>
      <c r="G249" s="16">
        <f t="shared" si="30"/>
        <v>0.65975101968187577</v>
      </c>
      <c r="H249" s="16">
        <f t="shared" si="31"/>
        <v>-0.21992644589473809</v>
      </c>
      <c r="I249" s="16">
        <f t="shared" si="32"/>
        <v>1.7925353964822472</v>
      </c>
      <c r="J249" s="16">
        <f t="shared" si="28"/>
        <v>0.97981579480382563</v>
      </c>
      <c r="K249" s="16">
        <f t="shared" si="33"/>
        <v>0.4949305156267414</v>
      </c>
      <c r="L249" s="26">
        <f t="shared" si="34"/>
        <v>387.69595220926385</v>
      </c>
      <c r="M249" s="27">
        <f t="shared" si="35"/>
        <v>5.033245695348338</v>
      </c>
      <c r="N249" s="6"/>
      <c r="O249" s="11"/>
      <c r="P249" s="17"/>
    </row>
    <row r="250" spans="1:16" x14ac:dyDescent="0.2">
      <c r="A250" s="11"/>
      <c r="B250" s="31">
        <v>32</v>
      </c>
      <c r="C250" s="11"/>
      <c r="D250" s="15">
        <v>237</v>
      </c>
      <c r="E250" s="16">
        <f t="shared" si="27"/>
        <v>0.18442381709572619</v>
      </c>
      <c r="F250" s="16">
        <f t="shared" si="29"/>
        <v>0.78629161996185526</v>
      </c>
      <c r="G250" s="16">
        <f t="shared" si="30"/>
        <v>0.66601248307879379</v>
      </c>
      <c r="H250" s="16">
        <f t="shared" si="31"/>
        <v>-0.21253556381164618</v>
      </c>
      <c r="I250" s="16">
        <f t="shared" si="32"/>
        <v>1.7849654050484403</v>
      </c>
      <c r="J250" s="16">
        <f t="shared" si="28"/>
        <v>0.98027534560821139</v>
      </c>
      <c r="K250" s="16">
        <f t="shared" si="33"/>
        <v>0.49281757497905671</v>
      </c>
      <c r="L250" s="26">
        <f t="shared" si="34"/>
        <v>384.59083402336211</v>
      </c>
      <c r="M250" s="27">
        <f t="shared" si="35"/>
        <v>4.9929336346892628</v>
      </c>
      <c r="N250" s="6"/>
      <c r="O250" s="11"/>
      <c r="P250" s="17"/>
    </row>
    <row r="251" spans="1:16" x14ac:dyDescent="0.2">
      <c r="A251" s="11"/>
      <c r="B251" s="31">
        <v>32</v>
      </c>
      <c r="C251" s="11"/>
      <c r="D251" s="15">
        <v>238</v>
      </c>
      <c r="E251" s="16">
        <f t="shared" si="27"/>
        <v>0.17810772082821891</v>
      </c>
      <c r="F251" s="16">
        <f t="shared" si="29"/>
        <v>0.78237352699387119</v>
      </c>
      <c r="G251" s="16">
        <f t="shared" si="30"/>
        <v>0.67232857934630119</v>
      </c>
      <c r="H251" s="16">
        <f t="shared" si="31"/>
        <v>-0.20509766458574341</v>
      </c>
      <c r="I251" s="16">
        <f t="shared" si="32"/>
        <v>1.7773598188954955</v>
      </c>
      <c r="J251" s="16">
        <f t="shared" si="28"/>
        <v>0.98074073955426833</v>
      </c>
      <c r="K251" s="16">
        <f t="shared" si="33"/>
        <v>0.49066051226706842</v>
      </c>
      <c r="L251" s="26">
        <f t="shared" si="34"/>
        <v>381.45695746578855</v>
      </c>
      <c r="M251" s="27">
        <f t="shared" si="35"/>
        <v>4.95224821973129</v>
      </c>
      <c r="N251" s="6"/>
      <c r="O251" s="11"/>
      <c r="P251" s="17"/>
    </row>
    <row r="252" spans="1:16" x14ac:dyDescent="0.2">
      <c r="A252" s="11"/>
      <c r="B252" s="31">
        <v>32</v>
      </c>
      <c r="C252" s="11"/>
      <c r="D252" s="15">
        <v>239</v>
      </c>
      <c r="E252" s="16">
        <f t="shared" si="27"/>
        <v>0.17173886274167927</v>
      </c>
      <c r="F252" s="16">
        <f t="shared" si="29"/>
        <v>0.77839110113313381</v>
      </c>
      <c r="G252" s="16">
        <f t="shared" si="30"/>
        <v>0.67869743743284072</v>
      </c>
      <c r="H252" s="16">
        <f t="shared" si="31"/>
        <v>-0.19761473766564963</v>
      </c>
      <c r="I252" s="16">
        <f t="shared" si="32"/>
        <v>1.7697204015818493</v>
      </c>
      <c r="J252" s="16">
        <f t="shared" si="28"/>
        <v>0.98121183877581586</v>
      </c>
      <c r="K252" s="16">
        <f t="shared" si="33"/>
        <v>0.48845950151836831</v>
      </c>
      <c r="L252" s="26">
        <f t="shared" si="34"/>
        <v>378.29522343813483</v>
      </c>
      <c r="M252" s="27">
        <f t="shared" si="35"/>
        <v>4.9112011463898204</v>
      </c>
      <c r="N252" s="6"/>
      <c r="O252" s="11"/>
      <c r="P252" s="17"/>
    </row>
    <row r="253" spans="1:16" x14ac:dyDescent="0.2">
      <c r="A253" s="11"/>
      <c r="B253" s="31">
        <v>32</v>
      </c>
      <c r="C253" s="11"/>
      <c r="D253" s="15">
        <v>240</v>
      </c>
      <c r="E253" s="16">
        <f t="shared" si="27"/>
        <v>0.16531912951758404</v>
      </c>
      <c r="F253" s="16">
        <f t="shared" si="29"/>
        <v>0.77434491106373815</v>
      </c>
      <c r="G253" s="16">
        <f t="shared" si="30"/>
        <v>0.685117170656936</v>
      </c>
      <c r="H253" s="16">
        <f t="shared" si="31"/>
        <v>-0.19008874712326906</v>
      </c>
      <c r="I253" s="16">
        <f t="shared" si="32"/>
        <v>1.7620488678439834</v>
      </c>
      <c r="J253" s="16">
        <f t="shared" si="28"/>
        <v>0.98168850371656891</v>
      </c>
      <c r="K253" s="16">
        <f t="shared" si="33"/>
        <v>0.48621475444804119</v>
      </c>
      <c r="L253" s="26">
        <f t="shared" si="34"/>
        <v>375.10654867456361</v>
      </c>
      <c r="M253" s="27">
        <f t="shared" si="35"/>
        <v>4.8698043161259132</v>
      </c>
      <c r="N253" s="6"/>
      <c r="O253" s="11"/>
      <c r="P253" s="17"/>
    </row>
    <row r="254" spans="1:16" x14ac:dyDescent="0.2">
      <c r="A254" s="11"/>
      <c r="B254" s="31">
        <v>32</v>
      </c>
      <c r="C254" s="11"/>
      <c r="D254" s="15">
        <v>241</v>
      </c>
      <c r="E254" s="16">
        <f t="shared" si="27"/>
        <v>0.15885042290842899</v>
      </c>
      <c r="F254" s="16">
        <f t="shared" si="29"/>
        <v>0.77023557572969081</v>
      </c>
      <c r="G254" s="16">
        <f t="shared" si="30"/>
        <v>0.69158587726609111</v>
      </c>
      <c r="H254" s="16">
        <f t="shared" si="31"/>
        <v>-0.18252163191592663</v>
      </c>
      <c r="I254" s="16">
        <f t="shared" si="32"/>
        <v>1.754346884997267</v>
      </c>
      <c r="J254" s="16">
        <f t="shared" si="28"/>
        <v>0.98217059317147914</v>
      </c>
      <c r="K254" s="16">
        <f t="shared" si="33"/>
        <v>0.48392652076445936</v>
      </c>
      <c r="L254" s="26">
        <f t="shared" si="34"/>
        <v>371.89186569444723</v>
      </c>
      <c r="M254" s="27">
        <f t="shared" si="35"/>
        <v>4.8280698353314202</v>
      </c>
      <c r="N254" s="6"/>
      <c r="O254" s="11"/>
      <c r="P254" s="17"/>
    </row>
    <row r="255" spans="1:16" x14ac:dyDescent="0.2">
      <c r="A255" s="11"/>
      <c r="B255" s="31">
        <v>32</v>
      </c>
      <c r="C255" s="11"/>
      <c r="D255" s="15">
        <v>242</v>
      </c>
      <c r="E255" s="16">
        <f t="shared" si="27"/>
        <v>0.1523346591743622</v>
      </c>
      <c r="F255" s="16">
        <f t="shared" si="29"/>
        <v>0.76606376483830974</v>
      </c>
      <c r="G255" s="16">
        <f t="shared" si="30"/>
        <v>0.69810164100015792</v>
      </c>
      <c r="H255" s="16">
        <f t="shared" si="31"/>
        <v>-0.17491530623233054</v>
      </c>
      <c r="I255" s="16">
        <f t="shared" si="32"/>
        <v>1.7466160744064161</v>
      </c>
      <c r="J255" s="16">
        <f t="shared" si="28"/>
        <v>0.98265796432856467</v>
      </c>
      <c r="K255" s="16">
        <f t="shared" si="33"/>
        <v>0.48159508842762855</v>
      </c>
      <c r="L255" s="26">
        <f t="shared" si="34"/>
        <v>368.65212272545955</v>
      </c>
      <c r="M255" s="27">
        <f t="shared" si="35"/>
        <v>4.7860100143305271</v>
      </c>
      <c r="N255" s="6"/>
      <c r="O255" s="11"/>
      <c r="P255" s="17"/>
    </row>
    <row r="256" spans="1:16" x14ac:dyDescent="0.2">
      <c r="A256" s="11"/>
      <c r="B256" s="31">
        <v>32</v>
      </c>
      <c r="C256" s="11"/>
      <c r="D256" s="15">
        <v>243</v>
      </c>
      <c r="E256" s="16">
        <f t="shared" si="27"/>
        <v>0.1457737685155199</v>
      </c>
      <c r="F256" s="16">
        <f t="shared" si="29"/>
        <v>0.76183019929125584</v>
      </c>
      <c r="G256" s="16">
        <f t="shared" si="30"/>
        <v>0.70466253165899995</v>
      </c>
      <c r="H256" s="16">
        <f t="shared" si="31"/>
        <v>-0.16727165991899318</v>
      </c>
      <c r="I256" s="16">
        <f t="shared" si="32"/>
        <v>1.7388580130198366</v>
      </c>
      <c r="J256" s="16">
        <f t="shared" si="28"/>
        <v>0.98315047281121637</v>
      </c>
      <c r="K256" s="16">
        <f t="shared" si="33"/>
        <v>0.47922078385975325</v>
      </c>
      <c r="L256" s="26">
        <f t="shared" si="34"/>
        <v>365.38828359614416</v>
      </c>
      <c r="M256" s="27">
        <f t="shared" si="35"/>
        <v>4.7436373659850295</v>
      </c>
      <c r="N256" s="6"/>
      <c r="O256" s="11"/>
      <c r="P256" s="17"/>
    </row>
    <row r="257" spans="1:16" x14ac:dyDescent="0.2">
      <c r="A257" s="11"/>
      <c r="B257" s="31">
        <v>32</v>
      </c>
      <c r="C257" s="11"/>
      <c r="D257" s="15">
        <v>244</v>
      </c>
      <c r="E257" s="16">
        <f t="shared" si="27"/>
        <v>0.13916969450023262</v>
      </c>
      <c r="F257" s="16">
        <f t="shared" si="29"/>
        <v>0.757535651542114</v>
      </c>
      <c r="G257" s="16">
        <f t="shared" si="30"/>
        <v>0.71126660567428734</v>
      </c>
      <c r="H257" s="16">
        <f t="shared" si="31"/>
        <v>-0.15959255898370239</v>
      </c>
      <c r="I257" s="16">
        <f t="shared" si="32"/>
        <v>1.7310742349624639</v>
      </c>
      <c r="J257" s="16">
        <f t="shared" si="28"/>
        <v>0.98364797272096738</v>
      </c>
      <c r="K257" s="16">
        <f t="shared" si="33"/>
        <v>0.47680397210772818</v>
      </c>
      <c r="L257" s="26">
        <f t="shared" si="34"/>
        <v>362.10132759708392</v>
      </c>
      <c r="M257" s="27">
        <f t="shared" si="35"/>
        <v>4.7009646038919666</v>
      </c>
      <c r="N257" s="6"/>
      <c r="O257" s="11"/>
      <c r="P257" s="17"/>
    </row>
    <row r="258" spans="1:16" x14ac:dyDescent="0.2">
      <c r="A258" s="11"/>
      <c r="B258" s="31">
        <v>32</v>
      </c>
      <c r="C258" s="11"/>
      <c r="D258" s="15">
        <v>245</v>
      </c>
      <c r="E258" s="16">
        <f t="shared" si="27"/>
        <v>0.13252439348927153</v>
      </c>
      <c r="F258" s="16">
        <f t="shared" si="29"/>
        <v>0.75318094587959294</v>
      </c>
      <c r="G258" s="16">
        <f t="shared" si="30"/>
        <v>0.71791190668524851</v>
      </c>
      <c r="H258" s="16">
        <f t="shared" si="31"/>
        <v>-0.15187984617260009</v>
      </c>
      <c r="I258" s="16">
        <f t="shared" si="32"/>
        <v>1.7232662331820428</v>
      </c>
      <c r="J258" s="16">
        <f t="shared" si="28"/>
        <v>0.98415031668071296</v>
      </c>
      <c r="K258" s="16">
        <f t="shared" si="33"/>
        <v>0.47434505695731483</v>
      </c>
      <c r="L258" s="26">
        <f t="shared" si="34"/>
        <v>358.79224930990495</v>
      </c>
      <c r="M258" s="27">
        <f t="shared" si="35"/>
        <v>4.6580046401636785</v>
      </c>
      <c r="N258" s="6"/>
      <c r="O258" s="11"/>
      <c r="P258" s="17"/>
    </row>
    <row r="259" spans="1:16" x14ac:dyDescent="0.2">
      <c r="A259" s="11"/>
      <c r="B259" s="31">
        <v>32</v>
      </c>
      <c r="C259" s="11"/>
      <c r="D259" s="15">
        <v>246</v>
      </c>
      <c r="E259" s="16">
        <f t="shared" si="27"/>
        <v>0.12583983405630508</v>
      </c>
      <c r="F259" s="16">
        <f t="shared" si="29"/>
        <v>0.74876695863555953</v>
      </c>
      <c r="G259" s="16">
        <f t="shared" si="30"/>
        <v>0.72459646611821504</v>
      </c>
      <c r="H259" s="16">
        <f t="shared" si="31"/>
        <v>-0.1441353416173996</v>
      </c>
      <c r="I259" s="16">
        <f t="shared" si="32"/>
        <v>1.7154354611441052</v>
      </c>
      <c r="J259" s="16">
        <f t="shared" si="28"/>
        <v>0.98465735587836922</v>
      </c>
      <c r="K259" s="16">
        <f t="shared" si="33"/>
        <v>0.4718444809988146</v>
      </c>
      <c r="L259" s="26">
        <f t="shared" si="34"/>
        <v>355.46205840345812</v>
      </c>
      <c r="M259" s="27">
        <f t="shared" si="35"/>
        <v>4.6147705827817376</v>
      </c>
      <c r="N259" s="6"/>
      <c r="O259" s="11"/>
      <c r="P259" s="17"/>
    </row>
    <row r="260" spans="1:16" x14ac:dyDescent="0.2">
      <c r="A260" s="11"/>
      <c r="B260" s="31">
        <v>32</v>
      </c>
      <c r="C260" s="11"/>
      <c r="D260" s="15">
        <v>247</v>
      </c>
      <c r="E260" s="16">
        <f t="shared" si="27"/>
        <v>0.11911799640473751</v>
      </c>
      <c r="F260" s="16">
        <f t="shared" si="29"/>
        <v>0.74429461831728283</v>
      </c>
      <c r="G260" s="16">
        <f t="shared" si="30"/>
        <v>0.73131830376978246</v>
      </c>
      <c r="H260" s="16">
        <f t="shared" si="31"/>
        <v>-0.13636084354926692</v>
      </c>
      <c r="I260" s="16">
        <f t="shared" si="32"/>
        <v>1.7075833345712337</v>
      </c>
      <c r="J260" s="16">
        <f t="shared" si="28"/>
        <v>0.98516894011095635</v>
      </c>
      <c r="K260" s="16">
        <f t="shared" si="33"/>
        <v>0.46930272564410397</v>
      </c>
      <c r="L260" s="26">
        <f t="shared" si="34"/>
        <v>352.11177939663122</v>
      </c>
      <c r="M260" s="27">
        <f t="shared" si="35"/>
        <v>4.5712757325176687</v>
      </c>
      <c r="N260" s="6"/>
      <c r="O260" s="11"/>
      <c r="P260" s="17"/>
    </row>
    <row r="261" spans="1:16" x14ac:dyDescent="0.2">
      <c r="A261" s="11"/>
      <c r="B261" s="31">
        <v>32</v>
      </c>
      <c r="C261" s="11"/>
      <c r="D261" s="15">
        <v>248</v>
      </c>
      <c r="E261" s="16">
        <f t="shared" si="27"/>
        <v>0.11236087178110264</v>
      </c>
      <c r="F261" s="16">
        <f t="shared" si="29"/>
        <v>0.73976490566341313</v>
      </c>
      <c r="G261" s="16">
        <f t="shared" si="30"/>
        <v>0.73807542839341733</v>
      </c>
      <c r="H261" s="16">
        <f t="shared" si="31"/>
        <v>-0.12855812907588837</v>
      </c>
      <c r="I261" s="16">
        <f t="shared" si="32"/>
        <v>1.699711233222488</v>
      </c>
      <c r="J261" s="16">
        <f t="shared" si="28"/>
        <v>0.98568491782909418</v>
      </c>
      <c r="K261" s="16">
        <f t="shared" si="33"/>
        <v>0.46672031109495932</v>
      </c>
      <c r="L261" s="26">
        <f t="shared" si="34"/>
        <v>348.74245138735779</v>
      </c>
      <c r="M261" s="27">
        <f t="shared" si="35"/>
        <v>4.527533579414821</v>
      </c>
      <c r="N261" s="6"/>
      <c r="O261" s="11"/>
      <c r="P261" s="17"/>
    </row>
    <row r="262" spans="1:16" x14ac:dyDescent="0.2">
      <c r="A262" s="11"/>
      <c r="B262" s="31">
        <v>32</v>
      </c>
      <c r="C262" s="11"/>
      <c r="D262" s="15">
        <v>249</v>
      </c>
      <c r="E262" s="16">
        <f t="shared" si="27"/>
        <v>0.10557046188518589</v>
      </c>
      <c r="F262" s="16">
        <f t="shared" si="29"/>
        <v>0.73517885362338475</v>
      </c>
      <c r="G262" s="16">
        <f t="shared" si="30"/>
        <v>0.74486583828933406</v>
      </c>
      <c r="H262" s="16">
        <f t="shared" si="31"/>
        <v>-0.12072895501823466</v>
      </c>
      <c r="I262" s="16">
        <f t="shared" si="32"/>
        <v>1.6918205027091573</v>
      </c>
      <c r="J262" s="16">
        <f t="shared" si="28"/>
        <v>0.98620513618189642</v>
      </c>
      <c r="K262" s="16">
        <f t="shared" si="33"/>
        <v>0.46409779626266817</v>
      </c>
      <c r="L262" s="26">
        <f t="shared" si="34"/>
        <v>345.35512774750367</v>
      </c>
      <c r="M262" s="27">
        <f t="shared" si="35"/>
        <v>4.4835577988272401</v>
      </c>
      <c r="N262" s="6"/>
      <c r="O262" s="11"/>
      <c r="P262" s="17"/>
    </row>
    <row r="263" spans="1:16" x14ac:dyDescent="0.2">
      <c r="A263" s="11"/>
      <c r="B263" s="31">
        <v>32</v>
      </c>
      <c r="C263" s="11"/>
      <c r="D263" s="15">
        <v>250</v>
      </c>
      <c r="E263" s="16">
        <f t="shared" si="27"/>
        <v>9.8748778277050073E-2</v>
      </c>
      <c r="F263" s="16">
        <f t="shared" si="29"/>
        <v>0.73053754726008457</v>
      </c>
      <c r="G263" s="16">
        <f t="shared" si="30"/>
        <v>0.7516875218974699</v>
      </c>
      <c r="H263" s="16">
        <f t="shared" si="31"/>
        <v>-0.1128750588035603</v>
      </c>
      <c r="I263" s="16">
        <f t="shared" si="32"/>
        <v>1.6839124563432926</v>
      </c>
      <c r="J263" s="16">
        <f t="shared" si="28"/>
        <v>0.98672944106225047</v>
      </c>
      <c r="K263" s="16">
        <f t="shared" si="33"/>
        <v>0.46143577863898039</v>
      </c>
      <c r="L263" s="26">
        <f t="shared" si="34"/>
        <v>341.95087578342276</v>
      </c>
      <c r="M263" s="27">
        <f t="shared" si="35"/>
        <v>4.4393622470128573</v>
      </c>
      <c r="N263" s="6"/>
      <c r="O263" s="11"/>
      <c r="P263" s="17"/>
    </row>
    <row r="264" spans="1:16" x14ac:dyDescent="0.2">
      <c r="A264" s="11"/>
      <c r="B264" s="31">
        <v>32</v>
      </c>
      <c r="C264" s="11"/>
      <c r="D264" s="15">
        <v>251</v>
      </c>
      <c r="E264" s="16">
        <f t="shared" si="27"/>
        <v>9.18978417811398E-2</v>
      </c>
      <c r="F264" s="16">
        <f t="shared" si="29"/>
        <v>0.72584212357579225</v>
      </c>
      <c r="G264" s="16">
        <f t="shared" si="30"/>
        <v>0.7585384583933803</v>
      </c>
      <c r="H264" s="16">
        <f t="shared" si="31"/>
        <v>-0.10499815941117374</v>
      </c>
      <c r="I264" s="16">
        <f t="shared" si="32"/>
        <v>1.6759883770157187</v>
      </c>
      <c r="J264" s="16">
        <f t="shared" si="28"/>
        <v>0.98725767715246937</v>
      </c>
      <c r="K264" s="16">
        <f t="shared" si="33"/>
        <v>0.45873489411853408</v>
      </c>
      <c r="L264" s="26">
        <f t="shared" si="34"/>
        <v>338.53077636209019</v>
      </c>
      <c r="M264" s="27">
        <f t="shared" si="35"/>
        <v>4.3949609562797676</v>
      </c>
      <c r="N264" s="6"/>
      <c r="O264" s="11"/>
      <c r="P264" s="17"/>
    </row>
    <row r="265" spans="1:16" x14ac:dyDescent="0.2">
      <c r="A265" s="11"/>
      <c r="B265" s="31">
        <v>32</v>
      </c>
      <c r="C265" s="11"/>
      <c r="D265" s="15">
        <v>252</v>
      </c>
      <c r="E265" s="16">
        <f t="shared" si="27"/>
        <v>8.5019681887641807E-2</v>
      </c>
      <c r="F265" s="16">
        <f t="shared" si="29"/>
        <v>0.72109377126155705</v>
      </c>
      <c r="G265" s="16">
        <f t="shared" si="30"/>
        <v>0.76541661828687824</v>
      </c>
      <c r="H265" s="16">
        <f t="shared" si="31"/>
        <v>-9.7099958367543371E-2</v>
      </c>
      <c r="I265" s="16">
        <f t="shared" si="32"/>
        <v>1.6680495191004829</v>
      </c>
      <c r="J265" s="16">
        <f t="shared" si="28"/>
        <v>0.98778968797030264</v>
      </c>
      <c r="K265" s="16">
        <f t="shared" si="33"/>
        <v>0.45599581677295692</v>
      </c>
      <c r="L265" s="26">
        <f t="shared" si="34"/>
        <v>335.09592350283401</v>
      </c>
      <c r="M265" s="27">
        <f t="shared" si="35"/>
        <v>4.3503681296859158</v>
      </c>
      <c r="N265" s="6"/>
      <c r="O265" s="11"/>
      <c r="P265" s="17"/>
    </row>
    <row r="266" spans="1:16" x14ac:dyDescent="0.2">
      <c r="A266" s="11"/>
      <c r="B266" s="31">
        <v>32</v>
      </c>
      <c r="C266" s="11"/>
      <c r="D266" s="15">
        <v>253</v>
      </c>
      <c r="E266" s="16">
        <f t="shared" si="27"/>
        <v>7.8116336151277985E-2</v>
      </c>
      <c r="F266" s="16">
        <f t="shared" si="29"/>
        <v>0.71629373037033517</v>
      </c>
      <c r="G266" s="16">
        <f t="shared" si="30"/>
        <v>0.7723199640232421</v>
      </c>
      <c r="H266" s="16">
        <f t="shared" si="31"/>
        <v>-8.9182140787315012E-2</v>
      </c>
      <c r="I266" s="16">
        <f t="shared" si="32"/>
        <v>1.6600971103829263</v>
      </c>
      <c r="J266" s="16">
        <f t="shared" si="28"/>
        <v>0.9883253159152916</v>
      </c>
      <c r="K266" s="16">
        <f t="shared" si="33"/>
        <v>0.45321925857692291</v>
      </c>
      <c r="L266" s="26">
        <f t="shared" si="34"/>
        <v>331.64742393479884</v>
      </c>
      <c r="M266" s="27">
        <f t="shared" si="35"/>
        <v>4.3055981352938799</v>
      </c>
      <c r="N266" s="6"/>
      <c r="O266" s="11"/>
      <c r="P266" s="17"/>
    </row>
    <row r="267" spans="1:16" x14ac:dyDescent="0.2">
      <c r="A267" s="11"/>
      <c r="B267" s="31">
        <v>32</v>
      </c>
      <c r="C267" s="11"/>
      <c r="D267" s="15">
        <v>254</v>
      </c>
      <c r="E267" s="16">
        <f t="shared" si="27"/>
        <v>7.1189849587709464E-2</v>
      </c>
      <c r="F267" s="16">
        <f t="shared" si="29"/>
        <v>0.71144329191437361</v>
      </c>
      <c r="G267" s="16">
        <f t="shared" si="30"/>
        <v>0.77924645058681064</v>
      </c>
      <c r="H267" s="16">
        <f t="shared" si="31"/>
        <v>-8.1246376456854952E-2</v>
      </c>
      <c r="I267" s="16">
        <f t="shared" si="32"/>
        <v>1.6521323540087902</v>
      </c>
      <c r="J267" s="16">
        <f t="shared" si="28"/>
        <v>0.98886440231545636</v>
      </c>
      <c r="K267" s="16">
        <f t="shared" si="33"/>
        <v>0.45040596908651792</v>
      </c>
      <c r="L267" s="26">
        <f t="shared" si="34"/>
        <v>328.18639662038947</v>
      </c>
      <c r="M267" s="27">
        <f t="shared" si="35"/>
        <v>4.2606654999840039</v>
      </c>
      <c r="N267" s="6"/>
      <c r="O267" s="11"/>
      <c r="P267" s="17"/>
    </row>
    <row r="268" spans="1:16" x14ac:dyDescent="0.2">
      <c r="A268" s="11"/>
      <c r="B268" s="31">
        <v>32</v>
      </c>
      <c r="C268" s="11"/>
      <c r="D268" s="15">
        <v>255</v>
      </c>
      <c r="E268" s="16">
        <f t="shared" si="27"/>
        <v>6.4242274067730532E-2</v>
      </c>
      <c r="F268" s="16">
        <f t="shared" si="29"/>
        <v>0.7065437973874823</v>
      </c>
      <c r="G268" s="16">
        <f t="shared" si="30"/>
        <v>0.78619402610678946</v>
      </c>
      <c r="H268" s="16">
        <f t="shared" si="31"/>
        <v>-7.3294320956936998E-2</v>
      </c>
      <c r="I268" s="16">
        <f t="shared" si="32"/>
        <v>1.6441564304519527</v>
      </c>
      <c r="J268" s="16">
        <f t="shared" si="28"/>
        <v>0.98940678747429989</v>
      </c>
      <c r="K268" s="16">
        <f t="shared" si="33"/>
        <v>0.4475567350703516</v>
      </c>
      <c r="L268" s="26">
        <f t="shared" si="34"/>
        <v>324.71397224505097</v>
      </c>
      <c r="M268" s="27">
        <f t="shared" si="35"/>
        <v>4.2155849028304866</v>
      </c>
      <c r="N268" s="6"/>
      <c r="O268" s="11"/>
      <c r="P268" s="17"/>
    </row>
    <row r="269" spans="1:16" x14ac:dyDescent="0.2">
      <c r="A269" s="11"/>
      <c r="B269" s="31">
        <v>32</v>
      </c>
      <c r="C269" s="11"/>
      <c r="D269" s="15">
        <v>256</v>
      </c>
      <c r="E269" s="16">
        <f t="shared" si="27"/>
        <v>5.7275667709431662E-2</v>
      </c>
      <c r="F269" s="16">
        <f t="shared" si="29"/>
        <v>0.70159663821299534</v>
      </c>
      <c r="G269" s="16">
        <f t="shared" si="30"/>
        <v>0.79316063246508839</v>
      </c>
      <c r="H269" s="16">
        <f t="shared" si="31"/>
        <v>-6.5327616821242218E-2</v>
      </c>
      <c r="I269" s="16">
        <f t="shared" si="32"/>
        <v>1.6361704994986097</v>
      </c>
      <c r="J269" s="16">
        <f t="shared" si="28"/>
        <v>0.98995231071811618</v>
      </c>
      <c r="K269" s="16">
        <f t="shared" si="33"/>
        <v>0.44467238009392546</v>
      </c>
      <c r="L269" s="26">
        <f t="shared" si="34"/>
        <v>321.23129267385218</v>
      </c>
      <c r="M269" s="27">
        <f t="shared" si="35"/>
        <v>4.1703711680465023</v>
      </c>
      <c r="N269" s="6"/>
      <c r="O269" s="11"/>
      <c r="P269" s="17"/>
    </row>
    <row r="270" spans="1:16" x14ac:dyDescent="0.2">
      <c r="A270" s="11"/>
      <c r="B270" s="31">
        <v>32</v>
      </c>
      <c r="C270" s="11"/>
      <c r="D270" s="15">
        <v>257</v>
      </c>
      <c r="E270" s="16">
        <f t="shared" ref="E270:E333" si="36">0.4093*SIN(D270/58.1-1.405)</f>
        <v>5.0292094268512208E-2</v>
      </c>
      <c r="F270" s="16">
        <f t="shared" si="29"/>
        <v>0.69660325511837795</v>
      </c>
      <c r="G270" s="16">
        <f t="shared" si="30"/>
        <v>0.80014420590600788</v>
      </c>
      <c r="H270" s="16">
        <f t="shared" si="31"/>
        <v>-5.734789472734958E-2</v>
      </c>
      <c r="I270" s="16">
        <f t="shared" si="32"/>
        <v>1.6281757022458578</v>
      </c>
      <c r="J270" s="16">
        <f t="shared" ref="J270:J333" si="37">1+COS(D270/58.1)/30</f>
        <v>0.99050081044358707</v>
      </c>
      <c r="K270" s="16">
        <f t="shared" si="33"/>
        <v>0.4417537640578561</v>
      </c>
      <c r="L270" s="26">
        <f t="shared" si="34"/>
        <v>317.73951037545072</v>
      </c>
      <c r="M270" s="27">
        <f t="shared" si="35"/>
        <v>4.1250392575058514</v>
      </c>
      <c r="N270" s="6"/>
      <c r="O270" s="11"/>
      <c r="P270" s="17"/>
    </row>
    <row r="271" spans="1:16" x14ac:dyDescent="0.2">
      <c r="A271" s="11"/>
      <c r="B271" s="31">
        <v>32</v>
      </c>
      <c r="C271" s="11"/>
      <c r="D271" s="15">
        <v>258</v>
      </c>
      <c r="E271" s="16">
        <f t="shared" si="36"/>
        <v>4.3293622526922627E-2</v>
      </c>
      <c r="F271" s="16">
        <f t="shared" ref="F271:F334" si="38">MAX(0.001,COS($C$11/57.3-E271))</f>
        <v>0.6915651374375853</v>
      </c>
      <c r="G271" s="16">
        <f t="shared" ref="G271:G334" si="39">ACOS(F271)</f>
        <v>0.80714267764759751</v>
      </c>
      <c r="H271" s="16">
        <f t="shared" ref="H271:H334" si="40">MAX(-1,MIN(1-F271/COS($C$11/57.3)/COS(E271),1))</f>
        <v>-4.93567747169259E-2</v>
      </c>
      <c r="I271" s="16">
        <f t="shared" ref="I271:I334" si="41">ACOS(H271)</f>
        <v>1.6201731631128076</v>
      </c>
      <c r="J271" s="16">
        <f t="shared" si="37"/>
        <v>0.99105212416565502</v>
      </c>
      <c r="K271" s="16">
        <f t="shared" ref="K271:K334" si="42">F271+COS($C$11/57.3)*COS(E271)*(SIN(I271)/I271-1)</f>
        <v>0.4388017826906267</v>
      </c>
      <c r="L271" s="26">
        <f t="shared" ref="L271:L334" si="43">446*I271*K271*J271</f>
        <v>314.23978781411711</v>
      </c>
      <c r="M271" s="27">
        <f t="shared" ref="M271:M334" si="44">MAX(0,L271*(B271+5)/28.5/100)</f>
        <v>4.0796042628499416</v>
      </c>
      <c r="N271" s="6"/>
      <c r="O271" s="11"/>
      <c r="P271" s="17"/>
    </row>
    <row r="272" spans="1:16" x14ac:dyDescent="0.2">
      <c r="A272" s="11"/>
      <c r="B272" s="31">
        <v>32</v>
      </c>
      <c r="C272" s="11"/>
      <c r="D272" s="15">
        <v>259</v>
      </c>
      <c r="E272" s="16">
        <f t="shared" si="36"/>
        <v>3.628232568001806E-2</v>
      </c>
      <c r="F272" s="16">
        <f t="shared" si="38"/>
        <v>0.6864838223424341</v>
      </c>
      <c r="G272" s="16">
        <f t="shared" si="39"/>
        <v>0.81415397449450189</v>
      </c>
      <c r="H272" s="16">
        <f t="shared" si="40"/>
        <v>-4.1355867441858596E-2</v>
      </c>
      <c r="I272" s="16">
        <f t="shared" si="41"/>
        <v>1.6121639918625026</v>
      </c>
      <c r="J272" s="16">
        <f t="shared" si="37"/>
        <v>0.99160608856565713</v>
      </c>
      <c r="K272" s="16">
        <f t="shared" si="42"/>
        <v>0.43581736699662382</v>
      </c>
      <c r="L272" s="26">
        <f t="shared" si="43"/>
        <v>310.73329681060568</v>
      </c>
      <c r="M272" s="27">
        <f t="shared" si="44"/>
        <v>4.0340813971903193</v>
      </c>
      <c r="N272" s="6"/>
      <c r="O272" s="11"/>
      <c r="P272" s="17"/>
    </row>
    <row r="273" spans="1:16" x14ac:dyDescent="0.2">
      <c r="A273" s="11"/>
      <c r="B273" s="31">
        <v>32</v>
      </c>
      <c r="C273" s="11"/>
      <c r="D273" s="15">
        <v>260</v>
      </c>
      <c r="E273" s="16">
        <f t="shared" si="36"/>
        <v>2.9260280722404004E-2</v>
      </c>
      <c r="F273" s="16">
        <f t="shared" si="38"/>
        <v>0.6813608940043876</v>
      </c>
      <c r="G273" s="16">
        <f t="shared" si="39"/>
        <v>0.82117601945211605</v>
      </c>
      <c r="H273" s="16">
        <f t="shared" si="40"/>
        <v>-3.3346775433081843E-2</v>
      </c>
      <c r="I273" s="16">
        <f t="shared" si="41"/>
        <v>1.6041492856330262</v>
      </c>
      <c r="J273" s="16">
        <f t="shared" si="37"/>
        <v>0.99216253953970568</v>
      </c>
      <c r="K273" s="16">
        <f t="shared" si="42"/>
        <v>0.4328014826602975</v>
      </c>
      <c r="L273" s="26">
        <f t="shared" si="43"/>
        <v>307.22121787275609</v>
      </c>
      <c r="M273" s="27">
        <f t="shared" si="44"/>
        <v>3.9884859864182367</v>
      </c>
      <c r="N273" s="6"/>
      <c r="O273" s="11"/>
      <c r="P273" s="17"/>
    </row>
    <row r="274" spans="1:16" x14ac:dyDescent="0.2">
      <c r="A274" s="11"/>
      <c r="B274" s="31">
        <v>32</v>
      </c>
      <c r="C274" s="11"/>
      <c r="D274" s="15">
        <v>261</v>
      </c>
      <c r="E274" s="16">
        <f t="shared" si="36"/>
        <v>2.2229567832658323E-2</v>
      </c>
      <c r="F274" s="16">
        <f t="shared" si="38"/>
        <v>0.67619798268830822</v>
      </c>
      <c r="G274" s="16">
        <f t="shared" si="39"/>
        <v>0.82820673234186171</v>
      </c>
      <c r="H274" s="16">
        <f t="shared" si="40"/>
        <v>-2.5331094388889808E-2</v>
      </c>
      <c r="I274" s="16">
        <f t="shared" si="41"/>
        <v>1.5961301309763152</v>
      </c>
      <c r="J274" s="16">
        <f t="shared" si="37"/>
        <v>0.99272131224730153</v>
      </c>
      <c r="K274" s="16">
        <f t="shared" si="42"/>
        <v>0.42975512940736227</v>
      </c>
      <c r="L274" s="26">
        <f t="shared" si="43"/>
        <v>303.70473949681138</v>
      </c>
      <c r="M274" s="27">
        <f t="shared" si="44"/>
        <v>3.9428334601340422</v>
      </c>
      <c r="N274" s="6"/>
      <c r="O274" s="11"/>
      <c r="P274" s="17"/>
    </row>
    <row r="275" spans="1:16" x14ac:dyDescent="0.2">
      <c r="A275" s="11"/>
      <c r="B275" s="31">
        <v>32</v>
      </c>
      <c r="C275" s="11"/>
      <c r="D275" s="15">
        <v>262</v>
      </c>
      <c r="E275" s="16">
        <f t="shared" si="36"/>
        <v>1.5192269757106512E-2</v>
      </c>
      <c r="F275" s="16">
        <f t="shared" si="38"/>
        <v>0.67099676377985484</v>
      </c>
      <c r="G275" s="16">
        <f t="shared" si="39"/>
        <v>0.83524403041741346</v>
      </c>
      <c r="H275" s="16">
        <f t="shared" si="40"/>
        <v>-1.7310414479527081E-2</v>
      </c>
      <c r="I275" s="16">
        <f t="shared" si="41"/>
        <v>1.5881076059032642</v>
      </c>
      <c r="J275" s="16">
        <f t="shared" si="37"/>
        <v>0.99328224116016584</v>
      </c>
      <c r="K275" s="16">
        <f t="shared" si="42"/>
        <v>0.4266793403240331</v>
      </c>
      <c r="L275" s="26">
        <f t="shared" si="43"/>
        <v>300.18505744052976</v>
      </c>
      <c r="M275" s="27">
        <f t="shared" si="44"/>
        <v>3.8971393422103864</v>
      </c>
      <c r="N275" s="6"/>
      <c r="O275" s="11"/>
      <c r="P275" s="17"/>
    </row>
    <row r="276" spans="1:16" x14ac:dyDescent="0.2">
      <c r="A276" s="11"/>
      <c r="B276" s="31">
        <v>32</v>
      </c>
      <c r="C276" s="11"/>
      <c r="D276" s="15">
        <v>263</v>
      </c>
      <c r="E276" s="16">
        <f t="shared" si="36"/>
        <v>8.1504711928398234E-3</v>
      </c>
      <c r="F276" s="16">
        <f t="shared" si="38"/>
        <v>0.66575895674835228</v>
      </c>
      <c r="G276" s="16">
        <f t="shared" si="39"/>
        <v>0.84228582898168025</v>
      </c>
      <c r="H276" s="16">
        <f t="shared" si="40"/>
        <v>-9.2863216648870761E-3</v>
      </c>
      <c r="I276" s="16">
        <f t="shared" si="41"/>
        <v>1.5800827819338132</v>
      </c>
      <c r="J276" s="16">
        <f t="shared" si="37"/>
        <v>0.99384516011127533</v>
      </c>
      <c r="K276" s="16">
        <f t="shared" si="42"/>
        <v>0.42357518113537224</v>
      </c>
      <c r="L276" s="26">
        <f t="shared" si="43"/>
        <v>296.66337396926372</v>
      </c>
      <c r="M276" s="27">
        <f t="shared" si="44"/>
        <v>3.8514192410044763</v>
      </c>
      <c r="N276" s="6"/>
      <c r="O276" s="11"/>
      <c r="P276" s="17"/>
    </row>
    <row r="277" spans="1:16" x14ac:dyDescent="0.2">
      <c r="A277" s="11"/>
      <c r="B277" s="31">
        <v>32</v>
      </c>
      <c r="C277" s="11"/>
      <c r="D277" s="15">
        <v>264</v>
      </c>
      <c r="E277" s="16">
        <f t="shared" si="36"/>
        <v>1.1062581701537719E-3</v>
      </c>
      <c r="F277" s="16">
        <f t="shared" si="38"/>
        <v>0.66048632404707808</v>
      </c>
      <c r="G277" s="16">
        <f t="shared" si="39"/>
        <v>0.84933004200436624</v>
      </c>
      <c r="H277" s="16">
        <f t="shared" si="40"/>
        <v>-1.2603990221473627E-3</v>
      </c>
      <c r="I277" s="16">
        <f t="shared" si="41"/>
        <v>1.572056726150757</v>
      </c>
      <c r="J277" s="16">
        <f t="shared" si="37"/>
        <v>0.99440990234408688</v>
      </c>
      <c r="K277" s="16">
        <f t="shared" si="42"/>
        <v>0.4204437494438929</v>
      </c>
      <c r="L277" s="26">
        <f t="shared" si="43"/>
        <v>293.14089707626493</v>
      </c>
      <c r="M277" s="27">
        <f t="shared" si="44"/>
        <v>3.80568883923572</v>
      </c>
      <c r="N277" s="6"/>
      <c r="O277" s="11"/>
      <c r="P277" s="17"/>
    </row>
    <row r="278" spans="1:16" x14ac:dyDescent="0.2">
      <c r="A278" s="11"/>
      <c r="B278" s="31">
        <v>32</v>
      </c>
      <c r="C278" s="11"/>
      <c r="D278" s="15">
        <v>265</v>
      </c>
      <c r="E278" s="16">
        <f t="shared" si="36"/>
        <v>-5.9382825654079813E-3</v>
      </c>
      <c r="F278" s="16">
        <f t="shared" si="38"/>
        <v>0.65518066995303792</v>
      </c>
      <c r="G278" s="16">
        <f t="shared" si="39"/>
        <v>0.85637458273992795</v>
      </c>
      <c r="H278" s="16">
        <f t="shared" si="40"/>
        <v>6.7657719198122024E-3</v>
      </c>
      <c r="I278" s="16">
        <f t="shared" si="41"/>
        <v>1.5640305032560644</v>
      </c>
      <c r="J278" s="16">
        <f t="shared" si="37"/>
        <v>0.99497630056193676</v>
      </c>
      <c r="K278" s="16">
        <f t="shared" si="42"/>
        <v>0.41728617392964329</v>
      </c>
      <c r="L278" s="26">
        <f t="shared" si="43"/>
        <v>289.61883967856085</v>
      </c>
      <c r="M278" s="27">
        <f t="shared" si="44"/>
        <v>3.7599638835462286</v>
      </c>
      <c r="N278" s="6"/>
      <c r="O278" s="11"/>
      <c r="P278" s="17"/>
    </row>
    <row r="279" spans="1:16" x14ac:dyDescent="0.2">
      <c r="A279" s="11"/>
      <c r="B279" s="31">
        <v>32</v>
      </c>
      <c r="C279" s="11"/>
      <c r="D279" s="15">
        <v>266</v>
      </c>
      <c r="E279" s="16">
        <f t="shared" si="36"/>
        <v>-1.2981064171221603E-2</v>
      </c>
      <c r="F279" s="16">
        <f t="shared" si="38"/>
        <v>0.64984383934842049</v>
      </c>
      <c r="G279" s="16">
        <f t="shared" si="39"/>
        <v>0.86341736434574179</v>
      </c>
      <c r="H279" s="16">
        <f t="shared" si="40"/>
        <v>1.4790609842356695E-2</v>
      </c>
      <c r="I279" s="16">
        <f t="shared" si="41"/>
        <v>1.5560051776285366</v>
      </c>
      <c r="J279" s="16">
        <f t="shared" si="37"/>
        <v>0.99554418697759972</v>
      </c>
      <c r="K279" s="16">
        <f t="shared" si="42"/>
        <v>0.41410361351306346</v>
      </c>
      <c r="L279" s="26">
        <f t="shared" si="43"/>
        <v>286.09841878982877</v>
      </c>
      <c r="M279" s="27">
        <f t="shared" si="44"/>
        <v>3.7142601737626895</v>
      </c>
      <c r="N279" s="6"/>
      <c r="O279" s="11"/>
      <c r="P279" s="17"/>
    </row>
    <row r="280" spans="1:16" x14ac:dyDescent="0.2">
      <c r="A280" s="11"/>
      <c r="B280" s="31">
        <v>32</v>
      </c>
      <c r="C280" s="11"/>
      <c r="D280" s="15">
        <v>267</v>
      </c>
      <c r="E280" s="16">
        <f t="shared" si="36"/>
        <v>-2.0020000325779833E-2</v>
      </c>
      <c r="F280" s="16">
        <f t="shared" si="38"/>
        <v>0.64447771644603158</v>
      </c>
      <c r="G280" s="16">
        <f t="shared" si="39"/>
        <v>0.87045630050029987</v>
      </c>
      <c r="H280" s="16">
        <f t="shared" si="40"/>
        <v>2.2812532298546628E-2</v>
      </c>
      <c r="I280" s="16">
        <f t="shared" si="41"/>
        <v>1.5479818153816496</v>
      </c>
      <c r="J280" s="16">
        <f t="shared" si="37"/>
        <v>0.99611339336299354</v>
      </c>
      <c r="K280" s="16">
        <f t="shared" si="42"/>
        <v>0.41089725648197356</v>
      </c>
      <c r="L280" s="26">
        <f t="shared" si="43"/>
        <v>282.58085467177278</v>
      </c>
      <c r="M280" s="27">
        <f t="shared" si="44"/>
        <v>3.6685935518791553</v>
      </c>
      <c r="N280" s="6"/>
      <c r="O280" s="11"/>
      <c r="P280" s="17"/>
    </row>
    <row r="281" spans="1:16" x14ac:dyDescent="0.2">
      <c r="A281" s="11"/>
      <c r="B281" s="31">
        <v>32</v>
      </c>
      <c r="C281" s="11"/>
      <c r="D281" s="15">
        <v>268</v>
      </c>
      <c r="E281" s="16">
        <f t="shared" si="36"/>
        <v>-2.7053005846734365E-2</v>
      </c>
      <c r="F281" s="16">
        <f t="shared" si="38"/>
        <v>0.63908422346111227</v>
      </c>
      <c r="G281" s="16">
        <f t="shared" si="39"/>
        <v>0.87748930602125441</v>
      </c>
      <c r="H281" s="16">
        <f t="shared" si="40"/>
        <v>3.0829954377240343E-2</v>
      </c>
      <c r="I281" s="16">
        <f t="shared" si="41"/>
        <v>1.5399614864204192</v>
      </c>
      <c r="J281" s="16">
        <f t="shared" si="37"/>
        <v>0.99668375109901419</v>
      </c>
      <c r="K281" s="16">
        <f t="shared" si="42"/>
        <v>0.40766831958412098</v>
      </c>
      <c r="L281" s="26">
        <f t="shared" si="43"/>
        <v>279.06736996557873</v>
      </c>
      <c r="M281" s="27">
        <f t="shared" si="44"/>
        <v>3.6229798907811976</v>
      </c>
      <c r="N281" s="6"/>
      <c r="O281" s="11"/>
      <c r="P281" s="17"/>
    </row>
    <row r="282" spans="1:16" x14ac:dyDescent="0.2">
      <c r="A282" s="11"/>
      <c r="B282" s="31">
        <v>32</v>
      </c>
      <c r="C282" s="11"/>
      <c r="D282" s="15">
        <v>269</v>
      </c>
      <c r="E282" s="16">
        <f t="shared" si="36"/>
        <v>-3.4077997308600734E-2</v>
      </c>
      <c r="F282" s="16">
        <f t="shared" si="38"/>
        <v>0.63366531923204439</v>
      </c>
      <c r="G282" s="16">
        <f t="shared" si="39"/>
        <v>0.88451429748312083</v>
      </c>
      <c r="H282" s="16">
        <f t="shared" si="40"/>
        <v>3.8841287372989308E-2</v>
      </c>
      <c r="I282" s="16">
        <f t="shared" si="41"/>
        <v>1.5319452664961257</v>
      </c>
      <c r="J282" s="16">
        <f t="shared" si="37"/>
        <v>0.99725509122548694</v>
      </c>
      <c r="K282" s="16">
        <f t="shared" si="42"/>
        <v>0.4044180470867712</v>
      </c>
      <c r="L282" s="26">
        <f t="shared" si="43"/>
        <v>275.55918880509705</v>
      </c>
      <c r="M282" s="27">
        <f t="shared" si="44"/>
        <v>3.5774350827328392</v>
      </c>
      <c r="N282" s="6"/>
      <c r="O282" s="11"/>
      <c r="P282" s="17"/>
    </row>
    <row r="283" spans="1:16" x14ac:dyDescent="0.2">
      <c r="A283" s="11"/>
      <c r="B283" s="31">
        <v>32</v>
      </c>
      <c r="C283" s="11"/>
      <c r="D283" s="15">
        <v>270</v>
      </c>
      <c r="E283" s="16">
        <f t="shared" si="36"/>
        <v>-4.1092893659942807E-2</v>
      </c>
      <c r="F283" s="16">
        <f t="shared" si="38"/>
        <v>0.62822299779253776</v>
      </c>
      <c r="G283" s="16">
        <f t="shared" si="39"/>
        <v>0.89152919383446283</v>
      </c>
      <c r="H283" s="16">
        <f t="shared" si="40"/>
        <v>4.6844937464879055E-2</v>
      </c>
      <c r="I283" s="16">
        <f t="shared" si="41"/>
        <v>1.5239342392577038</v>
      </c>
      <c r="J283" s="16">
        <f t="shared" si="37"/>
        <v>0.99782724449121818</v>
      </c>
      <c r="K283" s="16">
        <f t="shared" si="42"/>
        <v>0.40114770980488668</v>
      </c>
      <c r="L283" s="26">
        <f t="shared" si="43"/>
        <v>272.05753591346178</v>
      </c>
      <c r="M283" s="27">
        <f t="shared" si="44"/>
        <v>3.5319750276484512</v>
      </c>
      <c r="N283" s="6"/>
      <c r="O283" s="11"/>
      <c r="P283" s="17"/>
    </row>
    <row r="284" spans="1:16" x14ac:dyDescent="0.2">
      <c r="A284" s="11"/>
      <c r="B284" s="31">
        <v>32</v>
      </c>
      <c r="C284" s="11"/>
      <c r="D284" s="15">
        <v>271</v>
      </c>
      <c r="E284" s="16">
        <f t="shared" si="36"/>
        <v>-4.8095616839853944E-2</v>
      </c>
      <c r="F284" s="16">
        <f t="shared" si="38"/>
        <v>0.62275928689797433</v>
      </c>
      <c r="G284" s="16">
        <f t="shared" si="39"/>
        <v>0.89853191701437396</v>
      </c>
      <c r="H284" s="16">
        <f t="shared" si="40"/>
        <v>5.4839304407478751E-2</v>
      </c>
      <c r="I284" s="16">
        <f t="shared" si="41"/>
        <v>1.5159294982985509</v>
      </c>
      <c r="J284" s="16">
        <f t="shared" si="37"/>
        <v>0.9984000414041333</v>
      </c>
      <c r="K284" s="16">
        <f t="shared" si="42"/>
        <v>0.39785860409949259</v>
      </c>
      <c r="L284" s="26">
        <f t="shared" si="43"/>
        <v>268.56363568492208</v>
      </c>
      <c r="M284" s="27">
        <f t="shared" si="44"/>
        <v>3.4866156211726724</v>
      </c>
      <c r="N284" s="6"/>
      <c r="O284" s="11"/>
      <c r="P284" s="17"/>
    </row>
    <row r="285" spans="1:16" x14ac:dyDescent="0.2">
      <c r="A285" s="11"/>
      <c r="B285" s="31">
        <v>32</v>
      </c>
      <c r="C285" s="11"/>
      <c r="D285" s="15">
        <v>272</v>
      </c>
      <c r="E285" s="16">
        <f t="shared" si="36"/>
        <v>-5.5084092393552317E-2</v>
      </c>
      <c r="F285" s="16">
        <f t="shared" si="38"/>
        <v>0.61727624650866286</v>
      </c>
      <c r="G285" s="16">
        <f t="shared" si="39"/>
        <v>0.90552039256807226</v>
      </c>
      <c r="H285" s="16">
        <f t="shared" si="40"/>
        <v>6.2822780237072995E-2</v>
      </c>
      <c r="I285" s="16">
        <f t="shared" si="41"/>
        <v>1.5079321491974638</v>
      </c>
      <c r="J285" s="16">
        <f t="shared" si="37"/>
        <v>0.99897331228148689</v>
      </c>
      <c r="K285" s="16">
        <f t="shared" si="42"/>
        <v>0.39455205084787437</v>
      </c>
      <c r="L285" s="26">
        <f t="shared" si="43"/>
        <v>265.07871125371179</v>
      </c>
      <c r="M285" s="27">
        <f t="shared" si="44"/>
        <v>3.4413727425920473</v>
      </c>
      <c r="N285" s="6"/>
      <c r="O285" s="11"/>
      <c r="P285" s="17"/>
    </row>
    <row r="286" spans="1:16" x14ac:dyDescent="0.2">
      <c r="A286" s="11"/>
      <c r="B286" s="31">
        <v>32</v>
      </c>
      <c r="C286" s="11"/>
      <c r="D286" s="15">
        <v>273</v>
      </c>
      <c r="E286" s="16">
        <f t="shared" si="36"/>
        <v>-6.2056250086907905E-2</v>
      </c>
      <c r="F286" s="16">
        <f t="shared" si="38"/>
        <v>0.61177596723282468</v>
      </c>
      <c r="G286" s="16">
        <f t="shared" si="39"/>
        <v>0.91249255026142806</v>
      </c>
      <c r="H286" s="16">
        <f t="shared" si="40"/>
        <v>7.0793747996369949E-2</v>
      </c>
      <c r="I286" s="16">
        <f t="shared" si="41"/>
        <v>1.499943311552322</v>
      </c>
      <c r="J286" s="16">
        <f t="shared" si="37"/>
        <v>0.99954688730012842</v>
      </c>
      <c r="K286" s="16">
        <f t="shared" si="42"/>
        <v>0.39122939438730303</v>
      </c>
      <c r="L286" s="26">
        <f t="shared" si="43"/>
        <v>261.60398355184105</v>
      </c>
      <c r="M286" s="27">
        <f t="shared" si="44"/>
        <v>3.396262242602849</v>
      </c>
      <c r="N286" s="6"/>
      <c r="O286" s="11"/>
      <c r="P286" s="17"/>
    </row>
    <row r="287" spans="1:16" x14ac:dyDescent="0.2">
      <c r="A287" s="11"/>
      <c r="B287" s="31">
        <v>32</v>
      </c>
      <c r="C287" s="11"/>
      <c r="D287" s="15">
        <v>274</v>
      </c>
      <c r="E287" s="16">
        <f t="shared" si="36"/>
        <v>-6.9010024519719215E-2</v>
      </c>
      <c r="F287" s="16">
        <f t="shared" si="38"/>
        <v>0.60626056873218981</v>
      </c>
      <c r="G287" s="16">
        <f t="shared" si="39"/>
        <v>0.91944632469423915</v>
      </c>
      <c r="H287" s="16">
        <f t="shared" si="40"/>
        <v>7.8750580480893118E-2</v>
      </c>
      <c r="I287" s="16">
        <f t="shared" si="41"/>
        <v>1.4919641210050592</v>
      </c>
      <c r="J287" s="16">
        <f t="shared" si="37"/>
        <v>1.0001205965468101</v>
      </c>
      <c r="K287" s="16">
        <f t="shared" si="42"/>
        <v>0.38789200143401964</v>
      </c>
      <c r="L287" s="26">
        <f t="shared" si="43"/>
        <v>258.14067035773576</v>
      </c>
      <c r="M287" s="27">
        <f t="shared" si="44"/>
        <v>3.3512999309600788</v>
      </c>
      <c r="N287" s="6"/>
      <c r="O287" s="11"/>
      <c r="P287" s="17"/>
    </row>
    <row r="288" spans="1:16" x14ac:dyDescent="0.2">
      <c r="A288" s="11"/>
      <c r="B288" s="31">
        <v>32</v>
      </c>
      <c r="C288" s="11"/>
      <c r="D288" s="15">
        <v>275</v>
      </c>
      <c r="E288" s="16">
        <f t="shared" si="36"/>
        <v>-7.594335573755806E-2</v>
      </c>
      <c r="F288" s="16">
        <f t="shared" si="38"/>
        <v>0.60073219809313305</v>
      </c>
      <c r="G288" s="16">
        <f t="shared" si="39"/>
        <v>0.92637965591207816</v>
      </c>
      <c r="H288" s="16">
        <f t="shared" si="40"/>
        <v>8.6691639010294308E-2</v>
      </c>
      <c r="I288" s="16">
        <f t="shared" si="41"/>
        <v>1.4839957312563505</v>
      </c>
      <c r="J288" s="16">
        <f t="shared" si="37"/>
        <v>1.0006942700685204</v>
      </c>
      <c r="K288" s="16">
        <f t="shared" si="42"/>
        <v>0.38454125997924737</v>
      </c>
      <c r="L288" s="26">
        <f t="shared" si="43"/>
        <v>254.68998533769661</v>
      </c>
      <c r="M288" s="27">
        <f t="shared" si="44"/>
        <v>3.3065015640332542</v>
      </c>
      <c r="N288" s="6"/>
      <c r="O288" s="11"/>
      <c r="P288" s="17"/>
    </row>
    <row r="289" spans="1:16" x14ac:dyDescent="0.2">
      <c r="A289" s="11"/>
      <c r="B289" s="31">
        <v>32</v>
      </c>
      <c r="C289" s="11"/>
      <c r="D289" s="15">
        <v>276</v>
      </c>
      <c r="E289" s="16">
        <f t="shared" si="36"/>
        <v>-8.2854189842001005E-2</v>
      </c>
      <c r="F289" s="16">
        <f t="shared" si="38"/>
        <v>0.59519302816633002</v>
      </c>
      <c r="G289" s="16">
        <f t="shared" si="39"/>
        <v>0.93329049001652109</v>
      </c>
      <c r="H289" s="16">
        <f t="shared" si="40"/>
        <v>9.4615272227837388E-2</v>
      </c>
      <c r="I289" s="16">
        <f t="shared" si="41"/>
        <v>1.4760393160683269</v>
      </c>
      <c r="J289" s="16">
        <f t="shared" si="37"/>
        <v>1.0012677379228319</v>
      </c>
      <c r="K289" s="16">
        <f t="shared" si="42"/>
        <v>0.381178578164037</v>
      </c>
      <c r="L289" s="26">
        <f t="shared" si="43"/>
        <v>251.25313708218908</v>
      </c>
      <c r="M289" s="27">
        <f t="shared" si="44"/>
        <v>3.2618828322950861</v>
      </c>
      <c r="N289" s="6"/>
      <c r="O289" s="11"/>
      <c r="P289" s="17"/>
    </row>
    <row r="290" spans="1:16" x14ac:dyDescent="0.2">
      <c r="A290" s="11"/>
      <c r="B290" s="31">
        <v>32</v>
      </c>
      <c r="C290" s="11"/>
      <c r="D290" s="15">
        <v>277</v>
      </c>
      <c r="E290" s="16">
        <f t="shared" si="36"/>
        <v>-8.9740479599066905E-2</v>
      </c>
      <c r="F290" s="16">
        <f t="shared" si="38"/>
        <v>0.58964525587793493</v>
      </c>
      <c r="G290" s="16">
        <f t="shared" si="39"/>
        <v>0.94017677977358705</v>
      </c>
      <c r="H290" s="16">
        <f t="shared" si="40"/>
        <v>0.10251981493134055</v>
      </c>
      <c r="I290" s="16">
        <f t="shared" si="41"/>
        <v>1.4680960712534883</v>
      </c>
      <c r="J290" s="16">
        <f t="shared" si="37"/>
        <v>1.0018408302282418</v>
      </c>
      <c r="K290" s="16">
        <f t="shared" si="42"/>
        <v>0.37780538313476458</v>
      </c>
      <c r="L290" s="26">
        <f t="shared" si="43"/>
        <v>247.83132813900124</v>
      </c>
      <c r="M290" s="27">
        <f t="shared" si="44"/>
        <v>3.2174593477694895</v>
      </c>
      <c r="N290" s="6"/>
      <c r="O290" s="11"/>
      <c r="P290" s="17"/>
    </row>
    <row r="291" spans="1:16" x14ac:dyDescent="0.2">
      <c r="A291" s="11"/>
      <c r="B291" s="31">
        <v>32</v>
      </c>
      <c r="C291" s="11"/>
      <c r="D291" s="15">
        <v>278</v>
      </c>
      <c r="E291" s="16">
        <f t="shared" si="36"/>
        <v>-9.6600185045680159E-2</v>
      </c>
      <c r="F291" s="16">
        <f t="shared" si="38"/>
        <v>0.58409110051532243</v>
      </c>
      <c r="G291" s="16">
        <f t="shared" si="39"/>
        <v>0.94703648522020012</v>
      </c>
      <c r="H291" s="16">
        <f t="shared" si="40"/>
        <v>0.11040358693888119</v>
      </c>
      <c r="I291" s="16">
        <f t="shared" si="41"/>
        <v>1.4601672166478354</v>
      </c>
      <c r="J291" s="16">
        <f t="shared" si="37"/>
        <v>1.0024133772144994</v>
      </c>
      <c r="K291" s="16">
        <f t="shared" si="42"/>
        <v>0.37442311988113952</v>
      </c>
      <c r="L291" s="26">
        <f t="shared" si="43"/>
        <v>244.42575404534867</v>
      </c>
      <c r="M291" s="27">
        <f t="shared" si="44"/>
        <v>3.1732466314659296</v>
      </c>
      <c r="N291" s="6"/>
      <c r="O291" s="11"/>
      <c r="P291" s="17"/>
    </row>
    <row r="292" spans="1:16" x14ac:dyDescent="0.2">
      <c r="A292" s="11"/>
      <c r="B292" s="31">
        <v>32</v>
      </c>
      <c r="C292" s="11"/>
      <c r="D292" s="15">
        <v>279</v>
      </c>
      <c r="E292" s="16">
        <f t="shared" si="36"/>
        <v>-0.10343127409398006</v>
      </c>
      <c r="F292" s="16">
        <f t="shared" si="38"/>
        <v>0.57853280199044166</v>
      </c>
      <c r="G292" s="16">
        <f t="shared" si="39"/>
        <v>0.9538675742685</v>
      </c>
      <c r="H292" s="16">
        <f t="shared" si="40"/>
        <v>0.11826489199259849</v>
      </c>
      <c r="I292" s="16">
        <f t="shared" si="41"/>
        <v>1.4522539980660751</v>
      </c>
      <c r="J292" s="16">
        <f t="shared" si="37"/>
        <v>1.0029852092728961</v>
      </c>
      <c r="K292" s="16">
        <f t="shared" si="42"/>
        <v>0.3710332500585789</v>
      </c>
      <c r="L292" s="26">
        <f t="shared" si="43"/>
        <v>241.03760236101445</v>
      </c>
      <c r="M292" s="27">
        <f t="shared" si="44"/>
        <v>3.1292601008272056</v>
      </c>
      <c r="N292" s="6"/>
      <c r="O292" s="11"/>
      <c r="P292" s="17"/>
    </row>
    <row r="293" spans="1:16" x14ac:dyDescent="0.2">
      <c r="A293" s="11"/>
      <c r="B293" s="31">
        <v>32</v>
      </c>
      <c r="C293" s="11"/>
      <c r="D293" s="15">
        <v>280</v>
      </c>
      <c r="E293" s="16">
        <f t="shared" si="36"/>
        <v>-0.11023172313329728</v>
      </c>
      <c r="F293" s="16">
        <f t="shared" si="38"/>
        <v>0.57297261908384944</v>
      </c>
      <c r="G293" s="16">
        <f t="shared" si="39"/>
        <v>0.96066802330781742</v>
      </c>
      <c r="H293" s="16">
        <f t="shared" si="40"/>
        <v>0.12610201670395504</v>
      </c>
      <c r="I293" s="16">
        <f t="shared" si="41"/>
        <v>1.4443576892365662</v>
      </c>
      <c r="J293" s="16">
        <f t="shared" si="37"/>
        <v>1.0035561570065106</v>
      </c>
      <c r="K293" s="16">
        <f t="shared" si="42"/>
        <v>0.36763725079683107</v>
      </c>
      <c r="L293" s="26">
        <f t="shared" si="43"/>
        <v>237.66805170464511</v>
      </c>
      <c r="M293" s="27">
        <f t="shared" si="44"/>
        <v>3.0855150572182</v>
      </c>
      <c r="N293" s="6"/>
      <c r="O293" s="11"/>
      <c r="P293" s="17"/>
    </row>
    <row r="294" spans="1:16" x14ac:dyDescent="0.2">
      <c r="A294" s="11"/>
      <c r="B294" s="31">
        <v>32</v>
      </c>
      <c r="C294" s="11"/>
      <c r="D294" s="15">
        <v>281</v>
      </c>
      <c r="E294" s="16">
        <f t="shared" si="36"/>
        <v>-0.11699951762961899</v>
      </c>
      <c r="F294" s="16">
        <f t="shared" si="38"/>
        <v>0.5674128276724828</v>
      </c>
      <c r="G294" s="16">
        <f t="shared" si="39"/>
        <v>0.96743581780413901</v>
      </c>
      <c r="H294" s="16">
        <f t="shared" si="40"/>
        <v>0.13391322954384388</v>
      </c>
      <c r="I294" s="16">
        <f t="shared" si="41"/>
        <v>1.4364795937134827</v>
      </c>
      <c r="J294" s="16">
        <f t="shared" si="37"/>
        <v>1.0041260512803898</v>
      </c>
      <c r="K294" s="16">
        <f t="shared" si="42"/>
        <v>0.36423661349672476</v>
      </c>
      <c r="L294" s="26">
        <f t="shared" si="43"/>
        <v>234.31827079532968</v>
      </c>
      <c r="M294" s="27">
        <f t="shared" si="44"/>
        <v>3.0420266734832273</v>
      </c>
      <c r="N294" s="6"/>
      <c r="O294" s="11"/>
      <c r="P294" s="17"/>
    </row>
    <row r="295" spans="1:16" x14ac:dyDescent="0.2">
      <c r="A295" s="11"/>
      <c r="B295" s="31">
        <v>32</v>
      </c>
      <c r="C295" s="11"/>
      <c r="D295" s="15">
        <v>282</v>
      </c>
      <c r="E295" s="16">
        <f t="shared" si="36"/>
        <v>-0.12373265272236529</v>
      </c>
      <c r="F295" s="16">
        <f t="shared" si="38"/>
        <v>0.56185571894422703</v>
      </c>
      <c r="G295" s="16">
        <f t="shared" si="39"/>
        <v>0.97416895289688532</v>
      </c>
      <c r="H295" s="16">
        <f t="shared" si="40"/>
        <v>0.14169677988095508</v>
      </c>
      <c r="I295" s="16">
        <f t="shared" si="41"/>
        <v>1.4286210467634426</v>
      </c>
      <c r="J295" s="16">
        <f t="shared" si="37"/>
        <v>1.0046947232716528</v>
      </c>
      <c r="K295" s="16">
        <f t="shared" si="42"/>
        <v>0.36083284261692972</v>
      </c>
      <c r="L295" s="26">
        <f t="shared" si="43"/>
        <v>230.98941750160168</v>
      </c>
      <c r="M295" s="27">
        <f t="shared" si="44"/>
        <v>2.9988099815997407</v>
      </c>
      <c r="N295" s="6"/>
      <c r="O295" s="11"/>
      <c r="P295" s="17"/>
    </row>
    <row r="296" spans="1:16" x14ac:dyDescent="0.2">
      <c r="A296" s="11"/>
      <c r="B296" s="31">
        <v>32</v>
      </c>
      <c r="C296" s="11"/>
      <c r="D296" s="15">
        <v>283</v>
      </c>
      <c r="E296" s="16">
        <f t="shared" si="36"/>
        <v>-0.13042913381830026</v>
      </c>
      <c r="F296" s="16">
        <f t="shared" si="38"/>
        <v>0.55630359760232018</v>
      </c>
      <c r="G296" s="16">
        <f t="shared" si="39"/>
        <v>0.98086543399282033</v>
      </c>
      <c r="H296" s="16">
        <f t="shared" si="40"/>
        <v>0.1494508970718319</v>
      </c>
      <c r="I296" s="16">
        <f t="shared" si="41"/>
        <v>1.4207834172236415</v>
      </c>
      <c r="J296" s="16">
        <f t="shared" si="37"/>
        <v>1.0052620045195022</v>
      </c>
      <c r="K296" s="16">
        <f t="shared" si="42"/>
        <v>0.35742745445260571</v>
      </c>
      <c r="L296" s="26">
        <f t="shared" si="43"/>
        <v>227.68263790001157</v>
      </c>
      <c r="M296" s="27">
        <f t="shared" si="44"/>
        <v>2.9558798604562906</v>
      </c>
      <c r="N296" s="6"/>
      <c r="O296" s="11"/>
      <c r="P296" s="17"/>
    </row>
    <row r="297" spans="1:16" x14ac:dyDescent="0.2">
      <c r="A297" s="11"/>
      <c r="B297" s="31">
        <v>32</v>
      </c>
      <c r="C297" s="11"/>
      <c r="D297" s="15">
        <v>284</v>
      </c>
      <c r="E297" s="16">
        <f t="shared" si="36"/>
        <v>-0.13708697718239987</v>
      </c>
      <c r="F297" s="16">
        <f t="shared" si="38"/>
        <v>0.55075878006261025</v>
      </c>
      <c r="G297" s="16">
        <f t="shared" si="39"/>
        <v>0.98752327735691992</v>
      </c>
      <c r="H297" s="16">
        <f t="shared" si="40"/>
        <v>0.15717378960606754</v>
      </c>
      <c r="I297" s="16">
        <f t="shared" si="41"/>
        <v>1.412968109328274</v>
      </c>
      <c r="J297" s="16">
        <f t="shared" si="37"/>
        <v>1.0058277269751279</v>
      </c>
      <c r="K297" s="16">
        <f t="shared" si="42"/>
        <v>0.35402197590781009</v>
      </c>
      <c r="L297" s="26">
        <f t="shared" si="43"/>
        <v>224.39906534541566</v>
      </c>
      <c r="M297" s="27">
        <f t="shared" si="44"/>
        <v>2.913251023782589</v>
      </c>
      <c r="N297" s="6"/>
      <c r="O297" s="11"/>
      <c r="P297" s="17"/>
    </row>
    <row r="298" spans="1:16" x14ac:dyDescent="0.2">
      <c r="A298" s="11"/>
      <c r="B298" s="31">
        <v>32</v>
      </c>
      <c r="C298" s="11"/>
      <c r="D298" s="15">
        <v>285</v>
      </c>
      <c r="E298" s="16">
        <f t="shared" si="36"/>
        <v>-0.14370421052550661</v>
      </c>
      <c r="F298" s="16">
        <f t="shared" si="38"/>
        <v>0.54522359264664355</v>
      </c>
      <c r="G298" s="16">
        <f t="shared" si="39"/>
        <v>0.99414051070002663</v>
      </c>
      <c r="H298" s="16">
        <f t="shared" si="40"/>
        <v>0.16486364431012024</v>
      </c>
      <c r="I298" s="16">
        <f t="shared" si="41"/>
        <v>1.4051765644997636</v>
      </c>
      <c r="J298" s="16">
        <f t="shared" si="37"/>
        <v>1.0063917230514894</v>
      </c>
      <c r="K298" s="16">
        <f t="shared" si="42"/>
        <v>0.35061794326351559</v>
      </c>
      <c r="L298" s="26">
        <f t="shared" si="43"/>
        <v>221.13981955512224</v>
      </c>
      <c r="M298" s="27">
        <f t="shared" si="44"/>
        <v>2.8709380082594818</v>
      </c>
      <c r="N298" s="6"/>
      <c r="O298" s="11"/>
      <c r="P298" s="17"/>
    </row>
    <row r="299" spans="1:16" x14ac:dyDescent="0.2">
      <c r="A299" s="11"/>
      <c r="B299" s="31">
        <v>32</v>
      </c>
      <c r="C299" s="11"/>
      <c r="D299" s="15">
        <v>286</v>
      </c>
      <c r="E299" s="16">
        <f t="shared" si="36"/>
        <v>-0.15027887358858996</v>
      </c>
      <c r="F299" s="16">
        <f t="shared" si="38"/>
        <v>0.53970036977353431</v>
      </c>
      <c r="G299" s="16">
        <f t="shared" si="39"/>
        <v>1.0007151737631101</v>
      </c>
      <c r="H299" s="16">
        <f t="shared" si="40"/>
        <v>0.17251862561320841</v>
      </c>
      <c r="I299" s="16">
        <f t="shared" si="41"/>
        <v>1.3974102631010723</v>
      </c>
      <c r="J299" s="16">
        <f t="shared" si="37"/>
        <v>1.0069538256729609</v>
      </c>
      <c r="K299" s="16">
        <f t="shared" si="42"/>
        <v>0.34721690094307645</v>
      </c>
      <c r="L299" s="26">
        <f t="shared" si="43"/>
        <v>217.90600570903288</v>
      </c>
      <c r="M299" s="27">
        <f t="shared" si="44"/>
        <v>2.8289551618365669</v>
      </c>
      <c r="N299" s="6"/>
      <c r="O299" s="11"/>
      <c r="P299" s="17"/>
    </row>
    <row r="300" spans="1:16" x14ac:dyDescent="0.2">
      <c r="A300" s="11"/>
      <c r="B300" s="31">
        <v>32</v>
      </c>
      <c r="C300" s="11"/>
      <c r="D300" s="15">
        <v>287</v>
      </c>
      <c r="E300" s="16">
        <f t="shared" si="36"/>
        <v>-0.15680901872344513</v>
      </c>
      <c r="F300" s="16">
        <f t="shared" si="38"/>
        <v>0.53419145215350627</v>
      </c>
      <c r="G300" s="16">
        <f t="shared" si="39"/>
        <v>1.0072453188979653</v>
      </c>
      <c r="H300" s="16">
        <f t="shared" si="40"/>
        <v>0.18013687487878205</v>
      </c>
      <c r="I300" s="16">
        <f t="shared" si="41"/>
        <v>1.3896707261450489</v>
      </c>
      <c r="J300" s="16">
        <f t="shared" si="37"/>
        <v>1.007513868324825</v>
      </c>
      <c r="K300" s="16">
        <f t="shared" si="42"/>
        <v>0.34382040027695304</v>
      </c>
      <c r="L300" s="26">
        <f t="shared" si="43"/>
        <v>214.69871356789861</v>
      </c>
      <c r="M300" s="27">
        <f t="shared" si="44"/>
        <v>2.7873166322849996</v>
      </c>
      <c r="N300" s="6"/>
      <c r="O300" s="11"/>
      <c r="P300" s="17"/>
    </row>
    <row r="301" spans="1:16" x14ac:dyDescent="0.2">
      <c r="A301" s="11"/>
      <c r="B301" s="31">
        <v>32</v>
      </c>
      <c r="C301" s="11"/>
      <c r="D301" s="15">
        <v>288</v>
      </c>
      <c r="E301" s="16">
        <f t="shared" si="36"/>
        <v>-0.1632927114696554</v>
      </c>
      <c r="F301" s="16">
        <f t="shared" si="38"/>
        <v>0.52869918498594703</v>
      </c>
      <c r="G301" s="16">
        <f t="shared" si="39"/>
        <v>1.0137290116441755</v>
      </c>
      <c r="H301" s="16">
        <f t="shared" si="40"/>
        <v>0.18771650980504229</v>
      </c>
      <c r="I301" s="16">
        <f t="shared" si="41"/>
        <v>1.3819595169564982</v>
      </c>
      <c r="J301" s="16">
        <f t="shared" si="37"/>
        <v>1.0080716851026006</v>
      </c>
      <c r="K301" s="16">
        <f t="shared" si="42"/>
        <v>0.3404299982684742</v>
      </c>
      <c r="L301" s="26">
        <f t="shared" si="43"/>
        <v>211.5190166117944</v>
      </c>
      <c r="M301" s="27">
        <f t="shared" si="44"/>
        <v>2.7460363560127696</v>
      </c>
      <c r="N301" s="6"/>
      <c r="O301" s="11"/>
      <c r="P301" s="17"/>
    </row>
    <row r="302" spans="1:16" x14ac:dyDescent="0.2">
      <c r="A302" s="11"/>
      <c r="B302" s="31">
        <v>32</v>
      </c>
      <c r="C302" s="11"/>
      <c r="D302" s="15">
        <v>289</v>
      </c>
      <c r="E302" s="16">
        <f t="shared" si="36"/>
        <v>-0.16972803112764775</v>
      </c>
      <c r="F302" s="16">
        <f t="shared" si="38"/>
        <v>0.52322591616475489</v>
      </c>
      <c r="G302" s="16">
        <f t="shared" si="39"/>
        <v>1.0201643313021678</v>
      </c>
      <c r="H302" s="16">
        <f t="shared" si="40"/>
        <v>0.19525562389798079</v>
      </c>
      <c r="I302" s="16">
        <f t="shared" si="41"/>
        <v>1.3742782427823328</v>
      </c>
      <c r="J302" s="16">
        <f t="shared" si="37"/>
        <v>1.0086271107611886</v>
      </c>
      <c r="K302" s="16">
        <f t="shared" si="42"/>
        <v>0.33704725636239119</v>
      </c>
      <c r="L302" s="26">
        <f t="shared" si="43"/>
        <v>208.36797120089611</v>
      </c>
      <c r="M302" s="27">
        <f t="shared" si="44"/>
        <v>2.7051280471695289</v>
      </c>
      <c r="N302" s="6"/>
      <c r="O302" s="11"/>
      <c r="P302" s="17"/>
    </row>
    <row r="303" spans="1:16" x14ac:dyDescent="0.2">
      <c r="A303" s="11"/>
      <c r="B303" s="31">
        <v>32</v>
      </c>
      <c r="C303" s="11"/>
      <c r="D303" s="15">
        <v>290</v>
      </c>
      <c r="E303" s="16">
        <f t="shared" si="36"/>
        <v>-0.17611307132767229</v>
      </c>
      <c r="F303" s="16">
        <f t="shared" si="38"/>
        <v>0.51777399449368455</v>
      </c>
      <c r="G303" s="16">
        <f t="shared" si="39"/>
        <v>1.0265493715021923</v>
      </c>
      <c r="H303" s="16">
        <f t="shared" si="40"/>
        <v>0.20275228602039042</v>
      </c>
      <c r="I303" s="16">
        <f t="shared" si="41"/>
        <v>1.3666285563448537</v>
      </c>
      <c r="J303" s="16">
        <f t="shared" si="37"/>
        <v>1.0091799807638253</v>
      </c>
      <c r="K303" s="16">
        <f t="shared" si="42"/>
        <v>0.3336737392179282</v>
      </c>
      <c r="L303" s="26">
        <f t="shared" si="43"/>
        <v>205.24661576061405</v>
      </c>
      <c r="M303" s="27">
        <f t="shared" si="44"/>
        <v>2.6646051870676213</v>
      </c>
      <c r="N303" s="6"/>
      <c r="O303" s="11"/>
      <c r="P303" s="17"/>
    </row>
    <row r="304" spans="1:16" x14ac:dyDescent="0.2">
      <c r="A304" s="11"/>
      <c r="B304" s="31">
        <v>32</v>
      </c>
      <c r="C304" s="11"/>
      <c r="D304" s="15">
        <v>291</v>
      </c>
      <c r="E304" s="16">
        <f t="shared" si="36"/>
        <v>-0.18244594059453642</v>
      </c>
      <c r="F304" s="16">
        <f t="shared" si="38"/>
        <v>0.51234576791432573</v>
      </c>
      <c r="G304" s="16">
        <f t="shared" si="39"/>
        <v>1.0328822407690565</v>
      </c>
      <c r="H304" s="16">
        <f t="shared" si="40"/>
        <v>0.21020454002026845</v>
      </c>
      <c r="I304" s="16">
        <f t="shared" si="41"/>
        <v>1.3590121573328739</v>
      </c>
      <c r="J304" s="16">
        <f t="shared" si="37"/>
        <v>1.0097301313308218</v>
      </c>
      <c r="K304" s="16">
        <f t="shared" si="42"/>
        <v>0.33031101348800274</v>
      </c>
      <c r="L304" s="26">
        <f t="shared" si="43"/>
        <v>202.15596999310685</v>
      </c>
      <c r="M304" s="27">
        <f t="shared" si="44"/>
        <v>2.6244810139455979</v>
      </c>
      <c r="N304" s="6"/>
      <c r="O304" s="11"/>
      <c r="P304" s="17"/>
    </row>
    <row r="305" spans="1:16" x14ac:dyDescent="0.2">
      <c r="A305" s="11"/>
      <c r="B305" s="31">
        <v>32</v>
      </c>
      <c r="C305" s="11"/>
      <c r="D305" s="15">
        <v>292</v>
      </c>
      <c r="E305" s="16">
        <f t="shared" si="36"/>
        <v>-0.18872476290792697</v>
      </c>
      <c r="F305" s="16">
        <f t="shared" si="38"/>
        <v>0.50694358174926479</v>
      </c>
      <c r="G305" s="16">
        <f t="shared" si="39"/>
        <v>1.0391610630824468</v>
      </c>
      <c r="H305" s="16">
        <f t="shared" si="40"/>
        <v>0.21761040444199298</v>
      </c>
      <c r="I305" s="16">
        <f t="shared" si="41"/>
        <v>1.3514307938250643</v>
      </c>
      <c r="J305" s="16">
        <f t="shared" si="37"/>
        <v>1.0102773994880831</v>
      </c>
      <c r="K305" s="16">
        <f t="shared" si="42"/>
        <v>0.32696064660623592</v>
      </c>
      <c r="L305" s="26">
        <f t="shared" si="43"/>
        <v>199.09703411716569</v>
      </c>
      <c r="M305" s="27">
        <f t="shared" si="44"/>
        <v>2.584768513100046</v>
      </c>
      <c r="N305" s="6"/>
      <c r="O305" s="11"/>
      <c r="P305" s="17"/>
    </row>
    <row r="306" spans="1:16" x14ac:dyDescent="0.2">
      <c r="A306" s="11"/>
      <c r="B306" s="31">
        <v>32</v>
      </c>
      <c r="C306" s="11"/>
      <c r="D306" s="15">
        <v>293</v>
      </c>
      <c r="E306" s="16">
        <f t="shared" si="36"/>
        <v>-0.19494767825815373</v>
      </c>
      <c r="F306" s="16">
        <f t="shared" si="38"/>
        <v>0.50156977696289007</v>
      </c>
      <c r="G306" s="16">
        <f t="shared" si="39"/>
        <v>1.0453839784326737</v>
      </c>
      <c r="H306" s="16">
        <f t="shared" si="40"/>
        <v>0.22496787232361048</v>
      </c>
      <c r="I306" s="16">
        <f t="shared" si="41"/>
        <v>1.343886263639545</v>
      </c>
      <c r="J306" s="16">
        <f t="shared" si="37"/>
        <v>1.0108216231153857</v>
      </c>
      <c r="K306" s="16">
        <f t="shared" si="42"/>
        <v>0.32362420558332472</v>
      </c>
      <c r="L306" s="26">
        <f t="shared" si="43"/>
        <v>196.07078813841346</v>
      </c>
      <c r="M306" s="27">
        <f t="shared" si="44"/>
        <v>2.5454804074109818</v>
      </c>
      <c r="N306" s="6"/>
      <c r="O306" s="11"/>
      <c r="P306" s="17"/>
    </row>
    <row r="307" spans="1:16" x14ac:dyDescent="0.2">
      <c r="A307" s="11"/>
      <c r="B307" s="31">
        <v>32</v>
      </c>
      <c r="C307" s="11"/>
      <c r="D307" s="15">
        <v>294</v>
      </c>
      <c r="E307" s="16">
        <f t="shared" si="36"/>
        <v>-0.20111284319715034</v>
      </c>
      <c r="F307" s="16">
        <f t="shared" si="38"/>
        <v>0.49622668844221296</v>
      </c>
      <c r="G307" s="16">
        <f t="shared" si="39"/>
        <v>1.0515491433716704</v>
      </c>
      <c r="H307" s="16">
        <f t="shared" si="40"/>
        <v>0.23227491108349274</v>
      </c>
      <c r="I307" s="16">
        <f t="shared" si="41"/>
        <v>1.3363804156034167</v>
      </c>
      <c r="J307" s="16">
        <f t="shared" si="37"/>
        <v>1.0113626409944043</v>
      </c>
      <c r="K307" s="16">
        <f t="shared" si="42"/>
        <v>0.32030325581430019</v>
      </c>
      <c r="L307" s="26">
        <f t="shared" si="43"/>
        <v>193.07819115172646</v>
      </c>
      <c r="M307" s="27">
        <f t="shared" si="44"/>
        <v>2.5066291482855716</v>
      </c>
      <c r="N307" s="6"/>
      <c r="O307" s="11"/>
      <c r="P307" s="17"/>
    </row>
    <row r="308" spans="1:16" x14ac:dyDescent="0.2">
      <c r="A308" s="11"/>
      <c r="B308" s="31">
        <v>32</v>
      </c>
      <c r="C308" s="11"/>
      <c r="D308" s="15">
        <v>295</v>
      </c>
      <c r="E308" s="16">
        <f t="shared" si="36"/>
        <v>-0.20721843138456891</v>
      </c>
      <c r="F308" s="16">
        <f t="shared" si="38"/>
        <v>0.49091664329997181</v>
      </c>
      <c r="G308" s="16">
        <f t="shared" si="39"/>
        <v>1.0576547315590887</v>
      </c>
      <c r="H308" s="16">
        <f t="shared" si="40"/>
        <v>0.23952946249955898</v>
      </c>
      <c r="I308" s="16">
        <f t="shared" si="41"/>
        <v>1.3289151507355474</v>
      </c>
      <c r="J308" s="16">
        <f t="shared" si="37"/>
        <v>1.0119002928564691</v>
      </c>
      <c r="K308" s="16">
        <f t="shared" si="42"/>
        <v>0.31699935989812689</v>
      </c>
      <c r="L308" s="26">
        <f t="shared" si="43"/>
        <v>190.12018067772507</v>
      </c>
      <c r="M308" s="27">
        <f t="shared" si="44"/>
        <v>2.46822690704415</v>
      </c>
      <c r="N308" s="6"/>
      <c r="O308" s="11"/>
      <c r="P308" s="17"/>
    </row>
    <row r="309" spans="1:16" x14ac:dyDescent="0.2">
      <c r="A309" s="11"/>
      <c r="B309" s="31">
        <v>32</v>
      </c>
      <c r="C309" s="11"/>
      <c r="D309" s="15">
        <v>296</v>
      </c>
      <c r="E309" s="16">
        <f t="shared" si="36"/>
        <v>-0.21326263412880678</v>
      </c>
      <c r="F309" s="16">
        <f t="shared" si="38"/>
        <v>0.48564195920218584</v>
      </c>
      <c r="G309" s="16">
        <f t="shared" si="39"/>
        <v>1.0636989343033267</v>
      </c>
      <c r="H309" s="16">
        <f t="shared" si="40"/>
        <v>0.24672944278415698</v>
      </c>
      <c r="I309" s="16">
        <f t="shared" si="41"/>
        <v>1.321492423335596</v>
      </c>
      <c r="J309" s="16">
        <f t="shared" si="37"/>
        <v>1.0124344194300445</v>
      </c>
      <c r="K309" s="16">
        <f t="shared" si="42"/>
        <v>0.31371407647105304</v>
      </c>
      <c r="L309" s="26">
        <f t="shared" si="43"/>
        <v>187.19767203513709</v>
      </c>
      <c r="M309" s="27">
        <f t="shared" si="44"/>
        <v>2.4302855667719552</v>
      </c>
      <c r="N309" s="6"/>
      <c r="O309" s="11"/>
      <c r="P309" s="17"/>
    </row>
    <row r="310" spans="1:16" x14ac:dyDescent="0.2">
      <c r="A310" s="11"/>
      <c r="B310" s="31">
        <v>32</v>
      </c>
      <c r="C310" s="11"/>
      <c r="D310" s="15">
        <v>297</v>
      </c>
      <c r="E310" s="16">
        <f t="shared" si="36"/>
        <v>-0.21924366092280506</v>
      </c>
      <c r="F310" s="16">
        <f t="shared" si="38"/>
        <v>0.48040494272221795</v>
      </c>
      <c r="G310" s="16">
        <f t="shared" si="39"/>
        <v>1.0696799610973251</v>
      </c>
      <c r="H310" s="16">
        <f t="shared" si="40"/>
        <v>0.25387274275758931</v>
      </c>
      <c r="I310" s="16">
        <f t="shared" si="41"/>
        <v>1.3141142419718945</v>
      </c>
      <c r="J310" s="16">
        <f t="shared" si="37"/>
        <v>1.0129648624879097</v>
      </c>
      <c r="K310" s="16">
        <f t="shared" si="42"/>
        <v>0.31044895905504677</v>
      </c>
      <c r="L310" s="26">
        <f t="shared" si="43"/>
        <v>184.31155775076769</v>
      </c>
      <c r="M310" s="27">
        <f t="shared" si="44"/>
        <v>2.3928167146590895</v>
      </c>
      <c r="N310" s="6"/>
      <c r="O310" s="11"/>
      <c r="P310" s="17"/>
    </row>
    <row r="311" spans="1:16" x14ac:dyDescent="0.2">
      <c r="A311" s="11"/>
      <c r="B311" s="31">
        <v>32</v>
      </c>
      <c r="C311" s="11"/>
      <c r="D311" s="15">
        <v>298</v>
      </c>
      <c r="E311" s="16">
        <f t="shared" si="36"/>
        <v>-0.22515973997446029</v>
      </c>
      <c r="F311" s="16">
        <f t="shared" si="38"/>
        <v>0.47520788772329114</v>
      </c>
      <c r="G311" s="16">
        <f t="shared" si="39"/>
        <v>1.0755960401489801</v>
      </c>
      <c r="H311" s="16">
        <f t="shared" si="40"/>
        <v>0.26095722812315103</v>
      </c>
      <c r="I311" s="16">
        <f t="shared" si="41"/>
        <v>1.3067826703604644</v>
      </c>
      <c r="J311" s="16">
        <f t="shared" si="37"/>
        <v>1.0134914648940325</v>
      </c>
      <c r="K311" s="16">
        <f t="shared" si="42"/>
        <v>0.30720555492259372</v>
      </c>
      <c r="L311" s="26">
        <f t="shared" si="43"/>
        <v>181.46270700875201</v>
      </c>
      <c r="M311" s="27">
        <f t="shared" si="44"/>
        <v>2.3558316348504644</v>
      </c>
      <c r="N311" s="6"/>
      <c r="O311" s="11"/>
      <c r="P311" s="17"/>
    </row>
    <row r="312" spans="1:16" x14ac:dyDescent="0.2">
      <c r="A312" s="11"/>
      <c r="B312" s="31">
        <v>32</v>
      </c>
      <c r="C312" s="11"/>
      <c r="D312" s="15">
        <v>299</v>
      </c>
      <c r="E312" s="16">
        <f t="shared" si="36"/>
        <v>-0.23100911873149188</v>
      </c>
      <c r="F312" s="16">
        <f t="shared" si="38"/>
        <v>0.47005307377129241</v>
      </c>
      <c r="G312" s="16">
        <f t="shared" si="39"/>
        <v>1.0814454189060121</v>
      </c>
      <c r="H312" s="16">
        <f t="shared" si="40"/>
        <v>0.26798073984639026</v>
      </c>
      <c r="I312" s="16">
        <f t="shared" si="41"/>
        <v>1.299499828127106</v>
      </c>
      <c r="J312" s="16">
        <f t="shared" si="37"/>
        <v>1.0140140706501173</v>
      </c>
      <c r="K312" s="16">
        <f t="shared" si="42"/>
        <v>0.30398540397906526</v>
      </c>
      <c r="L312" s="26">
        <f t="shared" si="43"/>
        <v>178.65196514069427</v>
      </c>
      <c r="M312" s="27">
        <f t="shared" si="44"/>
        <v>2.3193413018265572</v>
      </c>
      <c r="N312" s="6"/>
      <c r="O312" s="11"/>
      <c r="P312" s="17"/>
    </row>
    <row r="313" spans="1:16" x14ac:dyDescent="0.2">
      <c r="A313" s="11"/>
      <c r="B313" s="31">
        <v>32</v>
      </c>
      <c r="C313" s="11"/>
      <c r="D313" s="15">
        <v>300</v>
      </c>
      <c r="E313" s="16">
        <f t="shared" si="36"/>
        <v>-0.23679006440061059</v>
      </c>
      <c r="F313" s="16">
        <f t="shared" si="38"/>
        <v>0.46494276457957362</v>
      </c>
      <c r="G313" s="16">
        <f t="shared" si="39"/>
        <v>1.0872263645751308</v>
      </c>
      <c r="H313" s="16">
        <f t="shared" si="40"/>
        <v>0.27494109464115424</v>
      </c>
      <c r="I313" s="16">
        <f t="shared" si="41"/>
        <v>1.2922678914441761</v>
      </c>
      <c r="J313" s="16">
        <f t="shared" si="37"/>
        <v>1.0145325249418178</v>
      </c>
      <c r="K313" s="16">
        <f t="shared" si="42"/>
        <v>0.30079003766379075</v>
      </c>
      <c r="L313" s="26">
        <f t="shared" si="43"/>
        <v>175.8801531582219</v>
      </c>
      <c r="M313" s="27">
        <f t="shared" si="44"/>
        <v>2.2833563743348106</v>
      </c>
      <c r="N313" s="6"/>
      <c r="O313" s="11"/>
      <c r="P313" s="17"/>
    </row>
    <row r="314" spans="1:16" x14ac:dyDescent="0.2">
      <c r="A314" s="11"/>
      <c r="B314" s="31">
        <v>32</v>
      </c>
      <c r="C314" s="11"/>
      <c r="D314" s="15">
        <v>301</v>
      </c>
      <c r="E314" s="16">
        <f t="shared" si="36"/>
        <v>-0.24250086446083297</v>
      </c>
      <c r="F314" s="16">
        <f t="shared" si="38"/>
        <v>0.45987920648734137</v>
      </c>
      <c r="G314" s="16">
        <f t="shared" si="39"/>
        <v>1.092937164635353</v>
      </c>
      <c r="H314" s="16">
        <f t="shared" si="40"/>
        <v>0.28183608556479778</v>
      </c>
      <c r="I314" s="16">
        <f t="shared" si="41"/>
        <v>1.2850890935333499</v>
      </c>
      <c r="J314" s="16">
        <f t="shared" si="37"/>
        <v>1.0150466741845992</v>
      </c>
      <c r="K314" s="16">
        <f t="shared" si="42"/>
        <v>0.2976209778709023</v>
      </c>
      <c r="L314" s="26">
        <f t="shared" si="43"/>
        <v>173.14806732940457</v>
      </c>
      <c r="M314" s="27">
        <f t="shared" si="44"/>
        <v>2.2478871898905153</v>
      </c>
      <c r="N314" s="6"/>
      <c r="O314" s="11"/>
      <c r="P314" s="17"/>
    </row>
    <row r="315" spans="1:16" x14ac:dyDescent="0.2">
      <c r="A315" s="11"/>
      <c r="B315" s="31">
        <v>32</v>
      </c>
      <c r="C315" s="11"/>
      <c r="D315" s="15">
        <v>302</v>
      </c>
      <c r="E315" s="16">
        <f t="shared" si="36"/>
        <v>-0.24813982717079083</v>
      </c>
      <c r="F315" s="16">
        <f t="shared" si="38"/>
        <v>0.45486462697310481</v>
      </c>
      <c r="G315" s="16">
        <f t="shared" si="39"/>
        <v>1.0985761273453107</v>
      </c>
      <c r="H315" s="16">
        <f t="shared" si="40"/>
        <v>0.28866348272472453</v>
      </c>
      <c r="I315" s="16">
        <f t="shared" si="41"/>
        <v>1.2779657250253882</v>
      </c>
      <c r="J315" s="16">
        <f t="shared" si="37"/>
        <v>1.0155563660692339</v>
      </c>
      <c r="K315" s="16">
        <f t="shared" si="42"/>
        <v>0.29447973589094323</v>
      </c>
      <c r="L315" s="26">
        <f t="shared" si="43"/>
        <v>170.45647880040138</v>
      </c>
      <c r="M315" s="27">
        <f t="shared" si="44"/>
        <v>2.21294375986486</v>
      </c>
      <c r="N315" s="6"/>
      <c r="O315" s="11"/>
      <c r="P315" s="17"/>
    </row>
    <row r="316" spans="1:16" x14ac:dyDescent="0.2">
      <c r="A316" s="11"/>
      <c r="B316" s="31">
        <v>32</v>
      </c>
      <c r="C316" s="11"/>
      <c r="D316" s="15">
        <v>303</v>
      </c>
      <c r="E316" s="16">
        <f t="shared" si="36"/>
        <v>-0.25370528206988513</v>
      </c>
      <c r="F316" s="16">
        <f t="shared" si="38"/>
        <v>0.44990123320452441</v>
      </c>
      <c r="G316" s="16">
        <f t="shared" si="39"/>
        <v>1.1041415822444052</v>
      </c>
      <c r="H316" s="16">
        <f t="shared" si="40"/>
        <v>0.29542103409821763</v>
      </c>
      <c r="I316" s="16">
        <f t="shared" si="41"/>
        <v>1.2709001341676605</v>
      </c>
      <c r="J316" s="16">
        <f t="shared" si="37"/>
        <v>1.0160614496069227</v>
      </c>
      <c r="K316" s="16">
        <f t="shared" si="42"/>
        <v>0.29136781137416012</v>
      </c>
      <c r="L316" s="26">
        <f t="shared" si="43"/>
        <v>167.80613326361021</v>
      </c>
      <c r="M316" s="27">
        <f t="shared" si="44"/>
        <v>2.1785357651766937</v>
      </c>
      <c r="N316" s="6"/>
      <c r="O316" s="11"/>
      <c r="P316" s="17"/>
    </row>
    <row r="317" spans="1:16" x14ac:dyDescent="0.2">
      <c r="A317" s="11"/>
      <c r="B317" s="31">
        <v>32</v>
      </c>
      <c r="C317" s="11"/>
      <c r="D317" s="15">
        <v>304</v>
      </c>
      <c r="E317" s="16">
        <f t="shared" si="36"/>
        <v>-0.25919558047313551</v>
      </c>
      <c r="F317" s="16">
        <f t="shared" si="38"/>
        <v>0.44499121062587454</v>
      </c>
      <c r="G317" s="16">
        <f t="shared" si="39"/>
        <v>1.1096318806476555</v>
      </c>
      <c r="H317" s="16">
        <f t="shared" si="40"/>
        <v>0.30210646646727857</v>
      </c>
      <c r="I317" s="16">
        <f t="shared" si="41"/>
        <v>1.2638947268699323</v>
      </c>
      <c r="J317" s="16">
        <f t="shared" si="37"/>
        <v>1.0165617751740215</v>
      </c>
      <c r="K317" s="16">
        <f t="shared" si="42"/>
        <v>0.28828669131632056</v>
      </c>
      <c r="L317" s="26">
        <f t="shared" si="43"/>
        <v>165.19775067349235</v>
      </c>
      <c r="M317" s="27">
        <f t="shared" si="44"/>
        <v>2.1446725526032342</v>
      </c>
      <c r="N317" s="6"/>
      <c r="O317" s="11"/>
      <c r="P317" s="17"/>
    </row>
    <row r="318" spans="1:16" x14ac:dyDescent="0.2">
      <c r="A318" s="11"/>
      <c r="B318" s="31">
        <v>32</v>
      </c>
      <c r="C318" s="11"/>
      <c r="D318" s="15">
        <v>305</v>
      </c>
      <c r="E318" s="16">
        <f t="shared" si="36"/>
        <v>-0.26460909595957943</v>
      </c>
      <c r="F318" s="16">
        <f t="shared" si="38"/>
        <v>0.44013672158421419</v>
      </c>
      <c r="G318" s="16">
        <f t="shared" si="39"/>
        <v>1.1150453961340996</v>
      </c>
      <c r="H318" s="16">
        <f t="shared" si="40"/>
        <v>0.30871748646991537</v>
      </c>
      <c r="I318" s="16">
        <f t="shared" si="41"/>
        <v>1.2569519665787527</v>
      </c>
      <c r="J318" s="16">
        <f t="shared" si="37"/>
        <v>1.0170571945563658</v>
      </c>
      <c r="K318" s="16">
        <f t="shared" si="42"/>
        <v>0.28523784906782629</v>
      </c>
      <c r="L318" s="26">
        <f t="shared" si="43"/>
        <v>162.63202501114901</v>
      </c>
      <c r="M318" s="27">
        <f t="shared" si="44"/>
        <v>2.1113631317236887</v>
      </c>
      <c r="N318" s="6"/>
      <c r="O318" s="11"/>
      <c r="P318" s="17"/>
    </row>
    <row r="319" spans="1:16" x14ac:dyDescent="0.2">
      <c r="A319" s="11"/>
      <c r="B319" s="31">
        <v>32</v>
      </c>
      <c r="C319" s="11"/>
      <c r="D319" s="15">
        <v>306</v>
      </c>
      <c r="E319" s="16">
        <f t="shared" si="36"/>
        <v>-0.26994422485407465</v>
      </c>
      <c r="F319" s="16">
        <f t="shared" si="38"/>
        <v>0.43533990399522504</v>
      </c>
      <c r="G319" s="16">
        <f t="shared" si="39"/>
        <v>1.1203805250285948</v>
      </c>
      <c r="H319" s="16">
        <f t="shared" si="40"/>
        <v>0.31525178176905078</v>
      </c>
      <c r="I319" s="16">
        <f t="shared" si="41"/>
        <v>1.2500743739706024</v>
      </c>
      <c r="J319" s="16">
        <f t="shared" si="37"/>
        <v>1.0175475609931768</v>
      </c>
      <c r="K319" s="16">
        <f t="shared" si="42"/>
        <v>0.28222274336681297</v>
      </c>
      <c r="L319" s="26">
        <f t="shared" si="43"/>
        <v>160.10962409861187</v>
      </c>
      <c r="M319" s="27">
        <f t="shared" si="44"/>
        <v>2.0786161725082946</v>
      </c>
      <c r="N319" s="6"/>
      <c r="O319" s="11"/>
      <c r="P319" s="17"/>
    </row>
    <row r="320" spans="1:16" x14ac:dyDescent="0.2">
      <c r="A320" s="11"/>
      <c r="B320" s="31">
        <v>32</v>
      </c>
      <c r="C320" s="11"/>
      <c r="D320" s="15">
        <v>307</v>
      </c>
      <c r="E320" s="16">
        <f t="shared" si="36"/>
        <v>-0.27519938670236649</v>
      </c>
      <c r="F320" s="16">
        <f t="shared" si="38"/>
        <v>0.43060287004954717</v>
      </c>
      <c r="G320" s="16">
        <f t="shared" si="39"/>
        <v>1.1256356868768864</v>
      </c>
      <c r="H320" s="16">
        <f t="shared" si="40"/>
        <v>0.32170702233991755</v>
      </c>
      <c r="I320" s="16">
        <f t="shared" si="41"/>
        <v>1.2432645264538655</v>
      </c>
      <c r="J320" s="16">
        <f t="shared" si="37"/>
        <v>1.0180327292205376</v>
      </c>
      <c r="K320" s="16">
        <f t="shared" si="42"/>
        <v>0.27924281739685158</v>
      </c>
      <c r="L320" s="26">
        <f t="shared" si="43"/>
        <v>157.63118946369724</v>
      </c>
      <c r="M320" s="27">
        <f t="shared" si="44"/>
        <v>2.0464400035637889</v>
      </c>
      <c r="N320" s="6"/>
      <c r="O320" s="11"/>
      <c r="P320" s="17"/>
    </row>
    <row r="321" spans="1:16" x14ac:dyDescent="0.2">
      <c r="A321" s="11"/>
      <c r="B321" s="31">
        <v>32</v>
      </c>
      <c r="C321" s="11"/>
      <c r="D321" s="15">
        <v>308</v>
      </c>
      <c r="E321" s="16">
        <f t="shared" si="36"/>
        <v>-0.28037302473927284</v>
      </c>
      <c r="F321" s="16">
        <f t="shared" si="38"/>
        <v>0.42592770496032828</v>
      </c>
      <c r="G321" s="16">
        <f t="shared" si="39"/>
        <v>1.1308093249137929</v>
      </c>
      <c r="H321" s="16">
        <f t="shared" si="40"/>
        <v>0.32808086187646313</v>
      </c>
      <c r="I321" s="16">
        <f t="shared" si="41"/>
        <v>1.2365250574696542</v>
      </c>
      <c r="J321" s="16">
        <f t="shared" si="37"/>
        <v>1.0185125555144245</v>
      </c>
      <c r="K321" s="16">
        <f t="shared" si="42"/>
        <v>0.27629949786979591</v>
      </c>
      <c r="L321" s="26">
        <f t="shared" si="43"/>
        <v>155.1973362561549</v>
      </c>
      <c r="M321" s="27">
        <f t="shared" si="44"/>
        <v>2.0148426110448181</v>
      </c>
      <c r="N321" s="6"/>
      <c r="O321" s="11"/>
      <c r="P321" s="17"/>
    </row>
    <row r="322" spans="1:16" x14ac:dyDescent="0.2">
      <c r="A322" s="11"/>
      <c r="B322" s="31">
        <v>32</v>
      </c>
      <c r="C322" s="11"/>
      <c r="D322" s="15">
        <v>309</v>
      </c>
      <c r="E322" s="16">
        <f t="shared" si="36"/>
        <v>-0.28546360634985396</v>
      </c>
      <c r="F322" s="16">
        <f t="shared" si="38"/>
        <v>0.42131646575255788</v>
      </c>
      <c r="G322" s="16">
        <f t="shared" si="39"/>
        <v>1.135899906524374</v>
      </c>
      <c r="H322" s="16">
        <f t="shared" si="40"/>
        <v>0.33437093931696193</v>
      </c>
      <c r="I322" s="16">
        <f t="shared" si="41"/>
        <v>1.2298586555815079</v>
      </c>
      <c r="J322" s="16">
        <f t="shared" si="37"/>
        <v>1.0189868977332848</v>
      </c>
      <c r="K322" s="16">
        <f t="shared" si="42"/>
        <v>0.27339419413423593</v>
      </c>
      <c r="L322" s="26">
        <f t="shared" si="43"/>
        <v>152.80865321570968</v>
      </c>
      <c r="M322" s="27">
        <f t="shared" si="44"/>
        <v>1.983831638239038</v>
      </c>
      <c r="N322" s="6"/>
      <c r="O322" s="11"/>
      <c r="P322" s="17"/>
    </row>
    <row r="323" spans="1:16" x14ac:dyDescent="0.2">
      <c r="A323" s="11"/>
      <c r="B323" s="31">
        <v>32</v>
      </c>
      <c r="C323" s="11"/>
      <c r="D323" s="15">
        <v>310</v>
      </c>
      <c r="E323" s="16">
        <f t="shared" si="36"/>
        <v>-0.29046962352342687</v>
      </c>
      <c r="F323" s="16">
        <f t="shared" si="38"/>
        <v>0.41677118009464897</v>
      </c>
      <c r="G323" s="16">
        <f t="shared" si="39"/>
        <v>1.1409059236979471</v>
      </c>
      <c r="H323" s="16">
        <f t="shared" si="40"/>
        <v>0.34057488048865148</v>
      </c>
      <c r="I323" s="16">
        <f t="shared" si="41"/>
        <v>1.2232680633440947</v>
      </c>
      <c r="J323" s="16">
        <f t="shared" si="37"/>
        <v>1.0194556153601424</v>
      </c>
      <c r="K323" s="16">
        <f t="shared" si="42"/>
        <v>0.27052829730995215</v>
      </c>
      <c r="L323" s="26">
        <f t="shared" si="43"/>
        <v>150.46570269246425</v>
      </c>
      <c r="M323" s="27">
        <f t="shared" si="44"/>
        <v>1.9534143858319919</v>
      </c>
      <c r="N323" s="6"/>
      <c r="O323" s="11"/>
      <c r="P323" s="17"/>
    </row>
    <row r="324" spans="1:16" x14ac:dyDescent="0.2">
      <c r="A324" s="11"/>
      <c r="B324" s="31">
        <v>32</v>
      </c>
      <c r="C324" s="11"/>
      <c r="D324" s="15">
        <v>311</v>
      </c>
      <c r="E324" s="16">
        <f t="shared" si="36"/>
        <v>-0.29538959330029202</v>
      </c>
      <c r="F324" s="16">
        <f t="shared" si="38"/>
        <v>0.41229384517259765</v>
      </c>
      <c r="G324" s="16">
        <f t="shared" si="39"/>
        <v>1.1458258934748122</v>
      </c>
      <c r="H324" s="16">
        <f t="shared" si="40"/>
        <v>0.346690299870826</v>
      </c>
      <c r="I324" s="16">
        <f t="shared" si="41"/>
        <v>1.2167560759412004</v>
      </c>
      <c r="J324" s="16">
        <f t="shared" si="37"/>
        <v>1.0199185695442248</v>
      </c>
      <c r="K324" s="16">
        <f t="shared" si="42"/>
        <v>0.26770317944868738</v>
      </c>
      <c r="L324" s="26">
        <f t="shared" si="43"/>
        <v>148.16902071998987</v>
      </c>
      <c r="M324" s="27">
        <f t="shared" si="44"/>
        <v>1.9235978128560089</v>
      </c>
      <c r="N324" s="6"/>
      <c r="O324" s="11"/>
      <c r="P324" s="17"/>
    </row>
    <row r="325" spans="1:16" x14ac:dyDescent="0.2">
      <c r="A325" s="11"/>
      <c r="B325" s="31">
        <v>32</v>
      </c>
      <c r="C325" s="11"/>
      <c r="D325" s="15">
        <v>312</v>
      </c>
      <c r="E325" s="16">
        <f t="shared" si="36"/>
        <v>-0.30022205821103815</v>
      </c>
      <c r="F325" s="16">
        <f t="shared" si="38"/>
        <v>0.4078864266069322</v>
      </c>
      <c r="G325" s="16">
        <f t="shared" si="39"/>
        <v>1.1506583583855583</v>
      </c>
      <c r="H325" s="16">
        <f t="shared" si="40"/>
        <v>0.35271480247541553</v>
      </c>
      <c r="I325" s="16">
        <f t="shared" si="41"/>
        <v>1.2103255395835399</v>
      </c>
      <c r="J325" s="16">
        <f t="shared" si="37"/>
        <v>1.0203756231420955</v>
      </c>
      <c r="K325" s="16">
        <f t="shared" si="42"/>
        <v>0.26492019272147804</v>
      </c>
      <c r="L325" s="26">
        <f t="shared" si="43"/>
        <v>145.91911714128091</v>
      </c>
      <c r="M325" s="27">
        <f t="shared" si="44"/>
        <v>1.8943885383254013</v>
      </c>
      <c r="N325" s="6"/>
      <c r="O325" s="11"/>
      <c r="P325" s="17"/>
    </row>
    <row r="326" spans="1:16" x14ac:dyDescent="0.2">
      <c r="A326" s="11"/>
      <c r="B326" s="31">
        <v>32</v>
      </c>
      <c r="C326" s="11"/>
      <c r="D326" s="15">
        <v>313</v>
      </c>
      <c r="E326" s="16">
        <f t="shared" si="36"/>
        <v>-0.30496558670829649</v>
      </c>
      <c r="F326" s="16">
        <f t="shared" si="38"/>
        <v>0.40355085741254798</v>
      </c>
      <c r="G326" s="16">
        <f t="shared" si="39"/>
        <v>1.1554018868828166</v>
      </c>
      <c r="H326" s="16">
        <f t="shared" si="40"/>
        <v>0.3586459858436537</v>
      </c>
      <c r="I326" s="16">
        <f t="shared" si="41"/>
        <v>1.2039793496572813</v>
      </c>
      <c r="J326" s="16">
        <f t="shared" si="37"/>
        <v>1.0208266407582813</v>
      </c>
      <c r="K326" s="16">
        <f t="shared" si="42"/>
        <v>0.26218066863272604</v>
      </c>
      <c r="L326" s="26">
        <f t="shared" si="43"/>
        <v>143.71647578760215</v>
      </c>
      <c r="M326" s="27">
        <f t="shared" si="44"/>
        <v>1.8657928435583437</v>
      </c>
      <c r="N326" s="6"/>
      <c r="O326" s="11"/>
      <c r="P326" s="17"/>
    </row>
    <row r="327" spans="1:16" x14ac:dyDescent="0.2">
      <c r="A327" s="11"/>
      <c r="B327" s="31">
        <v>32</v>
      </c>
      <c r="C327" s="11"/>
      <c r="D327" s="15">
        <v>314</v>
      </c>
      <c r="E327" s="16">
        <f t="shared" si="36"/>
        <v>-0.30961877359081585</v>
      </c>
      <c r="F327" s="16">
        <f t="shared" si="38"/>
        <v>0.39928903700140467</v>
      </c>
      <c r="G327" s="16">
        <f t="shared" si="39"/>
        <v>1.1600550737653359</v>
      </c>
      <c r="H327" s="16">
        <f t="shared" si="40"/>
        <v>0.36448144215699885</v>
      </c>
      <c r="I327" s="16">
        <f t="shared" si="41"/>
        <v>1.1977204486146138</v>
      </c>
      <c r="J327" s="16">
        <f t="shared" si="37"/>
        <v>1.02127148878538</v>
      </c>
      <c r="K327" s="16">
        <f t="shared" si="42"/>
        <v>0.2594859172611097</v>
      </c>
      <c r="L327" s="26">
        <f t="shared" si="43"/>
        <v>141.56155471008802</v>
      </c>
      <c r="M327" s="27">
        <f t="shared" si="44"/>
        <v>1.8378166751835989</v>
      </c>
      <c r="N327" s="6"/>
      <c r="O327" s="11"/>
      <c r="P327" s="17"/>
    </row>
    <row r="328" spans="1:16" x14ac:dyDescent="0.2">
      <c r="A328" s="11"/>
      <c r="B328" s="31">
        <v>32</v>
      </c>
      <c r="C328" s="11"/>
      <c r="D328" s="15">
        <v>315</v>
      </c>
      <c r="E328" s="16">
        <f t="shared" si="36"/>
        <v>-0.31418024041973319</v>
      </c>
      <c r="F328" s="16">
        <f t="shared" si="38"/>
        <v>0.39510283022795206</v>
      </c>
      <c r="G328" s="16">
        <f t="shared" si="39"/>
        <v>1.1646165405942532</v>
      </c>
      <c r="H328" s="16">
        <f t="shared" si="40"/>
        <v>0.37021876046001756</v>
      </c>
      <c r="I328" s="16">
        <f t="shared" si="41"/>
        <v>1.1915518235982547</v>
      </c>
      <c r="J328" s="16">
        <f t="shared" si="37"/>
        <v>1.0217100354436406</v>
      </c>
      <c r="K328" s="16">
        <f t="shared" si="42"/>
        <v>0.25683722652737839</v>
      </c>
      <c r="L328" s="26">
        <f t="shared" si="43"/>
        <v>139.45478646379311</v>
      </c>
      <c r="M328" s="27">
        <f t="shared" si="44"/>
        <v>1.8104656488281912</v>
      </c>
      <c r="N328" s="6"/>
      <c r="O328" s="11"/>
      <c r="P328" s="17"/>
    </row>
    <row r="329" spans="1:16" x14ac:dyDescent="0.2">
      <c r="A329" s="11"/>
      <c r="B329" s="31">
        <v>32</v>
      </c>
      <c r="C329" s="11"/>
      <c r="D329" s="15">
        <v>316</v>
      </c>
      <c r="E329" s="16">
        <f t="shared" si="36"/>
        <v>-0.31864863592691561</v>
      </c>
      <c r="F329" s="16">
        <f t="shared" si="38"/>
        <v>0.39099406647704449</v>
      </c>
      <c r="G329" s="16">
        <f t="shared" si="39"/>
        <v>1.1690849361014357</v>
      </c>
      <c r="H329" s="16">
        <f t="shared" si="40"/>
        <v>0.37585552899246955</v>
      </c>
      <c r="I329" s="16">
        <f t="shared" si="41"/>
        <v>1.1854765037924679</v>
      </c>
      <c r="J329" s="16">
        <f t="shared" si="37"/>
        <v>1.0221421508200008</v>
      </c>
      <c r="K329" s="16">
        <f t="shared" si="42"/>
        <v>0.25423586148900235</v>
      </c>
      <c r="L329" s="26">
        <f t="shared" si="43"/>
        <v>137.39657844371575</v>
      </c>
      <c r="M329" s="27">
        <f t="shared" si="44"/>
        <v>1.7837450534798185</v>
      </c>
      <c r="N329" s="6"/>
      <c r="O329" s="11"/>
      <c r="P329" s="17"/>
    </row>
    <row r="330" spans="1:16" x14ac:dyDescent="0.2">
      <c r="A330" s="11"/>
      <c r="B330" s="31">
        <v>32</v>
      </c>
      <c r="C330" s="11"/>
      <c r="D330" s="15">
        <v>317</v>
      </c>
      <c r="E330" s="16">
        <f t="shared" si="36"/>
        <v>-0.32302263641525442</v>
      </c>
      <c r="F330" s="16">
        <f t="shared" si="38"/>
        <v>0.38696453879399406</v>
      </c>
      <c r="G330" s="16">
        <f t="shared" si="39"/>
        <v>1.1734589365897745</v>
      </c>
      <c r="H330" s="16">
        <f t="shared" si="40"/>
        <v>0.38138933762735927</v>
      </c>
      <c r="I330" s="16">
        <f t="shared" si="41"/>
        <v>1.1794975574939668</v>
      </c>
      <c r="J330" s="16">
        <f t="shared" si="37"/>
        <v>1.0225677069065722</v>
      </c>
      <c r="K330" s="16">
        <f t="shared" si="42"/>
        <v>0.25168306366158999</v>
      </c>
      <c r="L330" s="26">
        <f t="shared" si="43"/>
        <v>135.38731327213586</v>
      </c>
      <c r="M330" s="27">
        <f t="shared" si="44"/>
        <v>1.7576598565154482</v>
      </c>
      <c r="N330" s="6"/>
      <c r="O330" s="11"/>
      <c r="P330" s="17"/>
    </row>
    <row r="331" spans="1:16" x14ac:dyDescent="0.2">
      <c r="A331" s="11"/>
      <c r="B331" s="31">
        <v>32</v>
      </c>
      <c r="C331" s="11"/>
      <c r="D331" s="15">
        <v>318</v>
      </c>
      <c r="E331" s="16">
        <f t="shared" si="36"/>
        <v>-0.32730094615079069</v>
      </c>
      <c r="F331" s="16">
        <f t="shared" si="38"/>
        <v>0.38301600305631722</v>
      </c>
      <c r="G331" s="16">
        <f t="shared" si="39"/>
        <v>1.1777372463253108</v>
      </c>
      <c r="H331" s="16">
        <f t="shared" si="40"/>
        <v>0.38681778041122516</v>
      </c>
      <c r="I331" s="16">
        <f t="shared" si="41"/>
        <v>1.1736180888970038</v>
      </c>
      <c r="J331" s="16">
        <f t="shared" si="37"/>
        <v>1.02298657763856</v>
      </c>
      <c r="K331" s="16">
        <f t="shared" si="42"/>
        <v>0.24918005036692414</v>
      </c>
      <c r="L331" s="26">
        <f t="shared" si="43"/>
        <v>133.42734923642286</v>
      </c>
      <c r="M331" s="27">
        <f t="shared" si="44"/>
        <v>1.732214709385139</v>
      </c>
      <c r="N331" s="6"/>
      <c r="O331" s="11"/>
      <c r="P331" s="17"/>
    </row>
    <row r="332" spans="1:16" x14ac:dyDescent="0.2">
      <c r="A332" s="11"/>
      <c r="B332" s="31">
        <v>32</v>
      </c>
      <c r="C332" s="11"/>
      <c r="D332" s="15">
        <v>319</v>
      </c>
      <c r="E332" s="16">
        <f t="shared" si="36"/>
        <v>-0.3314822977465578</v>
      </c>
      <c r="F332" s="16">
        <f t="shared" si="38"/>
        <v>0.37915017718663202</v>
      </c>
      <c r="G332" s="16">
        <f t="shared" si="39"/>
        <v>1.181918597921078</v>
      </c>
      <c r="H332" s="16">
        <f t="shared" si="40"/>
        <v>0.39213845820244175</v>
      </c>
      <c r="I332" s="16">
        <f t="shared" si="41"/>
        <v>1.1678412345880334</v>
      </c>
      <c r="J332" s="16">
        <f t="shared" si="37"/>
        <v>1.0233986389316088</v>
      </c>
      <c r="K332" s="16">
        <f t="shared" si="42"/>
        <v>0.24672801410741385</v>
      </c>
      <c r="L332" s="26">
        <f t="shared" si="43"/>
        <v>131.5170207762803</v>
      </c>
      <c r="M332" s="27">
        <f t="shared" si="44"/>
        <v>1.7074139539376743</v>
      </c>
      <c r="N332" s="6"/>
      <c r="O332" s="11"/>
      <c r="P332" s="17"/>
    </row>
    <row r="333" spans="1:16" x14ac:dyDescent="0.2">
      <c r="A333" s="11"/>
      <c r="B333" s="31">
        <v>32</v>
      </c>
      <c r="C333" s="11"/>
      <c r="D333" s="15">
        <v>320</v>
      </c>
      <c r="E333" s="16">
        <f t="shared" si="36"/>
        <v>-0.33556545253802633</v>
      </c>
      <c r="F333" s="16">
        <f t="shared" si="38"/>
        <v>0.37536874040607038</v>
      </c>
      <c r="G333" s="16">
        <f t="shared" si="39"/>
        <v>1.1860017527125464</v>
      </c>
      <c r="H333" s="16">
        <f t="shared" si="40"/>
        <v>0.39734898140281782</v>
      </c>
      <c r="I333" s="16">
        <f t="shared" si="41"/>
        <v>1.1621701597465204</v>
      </c>
      <c r="J333" s="16">
        <f t="shared" si="37"/>
        <v>1.0238037687185604</v>
      </c>
      <c r="K333" s="16">
        <f t="shared" si="42"/>
        <v>0.24432812196670078</v>
      </c>
      <c r="L333" s="26">
        <f t="shared" si="43"/>
        <v>129.65663901919103</v>
      </c>
      <c r="M333" s="27">
        <f t="shared" si="44"/>
        <v>1.683261629371954</v>
      </c>
      <c r="N333" s="6"/>
      <c r="O333" s="11"/>
      <c r="P333" s="17"/>
    </row>
    <row r="334" spans="1:16" x14ac:dyDescent="0.2">
      <c r="A334" s="11"/>
      <c r="B334" s="31">
        <v>32</v>
      </c>
      <c r="C334" s="11"/>
      <c r="D334" s="15">
        <v>321</v>
      </c>
      <c r="E334" s="16">
        <f t="shared" ref="E334:E379" si="45">0.4093*SIN(D334/58.1-1.405)</f>
        <v>-0.33954920095004038</v>
      </c>
      <c r="F334" s="16">
        <f t="shared" si="38"/>
        <v>0.37167333252748574</v>
      </c>
      <c r="G334" s="16">
        <f t="shared" si="39"/>
        <v>1.1899855011245606</v>
      </c>
      <c r="H334" s="16">
        <f t="shared" si="40"/>
        <v>0.40244697277726393</v>
      </c>
      <c r="I334" s="16">
        <f t="shared" si="41"/>
        <v>1.1566080540498442</v>
      </c>
      <c r="J334" s="16">
        <f t="shared" ref="J334:J379" si="46">1+COS(D334/58.1)/30</f>
        <v>1.0242018469856136</v>
      </c>
      <c r="K334" s="16">
        <f t="shared" si="42"/>
        <v>0.24198151503610915</v>
      </c>
      <c r="L334" s="26">
        <f t="shared" si="43"/>
        <v>127.84649236262997</v>
      </c>
      <c r="M334" s="27">
        <f t="shared" si="44"/>
        <v>1.6597614797955473</v>
      </c>
      <c r="N334" s="6"/>
      <c r="O334" s="11"/>
      <c r="P334" s="17"/>
    </row>
    <row r="335" spans="1:16" x14ac:dyDescent="0.2">
      <c r="A335" s="11"/>
      <c r="B335" s="31">
        <v>32</v>
      </c>
      <c r="C335" s="11"/>
      <c r="D335" s="15">
        <v>322</v>
      </c>
      <c r="E335" s="16">
        <f t="shared" si="45"/>
        <v>-0.34343236285513656</v>
      </c>
      <c r="F335" s="16">
        <f t="shared" ref="F335:F379" si="47">MAX(0.001,COS($C$11/57.3-E335))</f>
        <v>0.36806555328765722</v>
      </c>
      <c r="G335" s="16">
        <f t="shared" ref="G335:G379" si="48">ACOS(F335)</f>
        <v>1.1938686630296567</v>
      </c>
      <c r="H335" s="16">
        <f t="shared" ref="H335:H379" si="49">MAX(-1,MIN(1-F335/COS($C$11/57.3)/COS(E335),1))</f>
        <v>0.40743007035580325</v>
      </c>
      <c r="I335" s="16">
        <f t="shared" ref="I335:I379" si="50">ACOS(H335)</f>
        <v>1.1511581272817395</v>
      </c>
      <c r="J335" s="16">
        <f t="shared" si="46"/>
        <v>1.0245927558078782</v>
      </c>
      <c r="K335" s="16">
        <f t="shared" ref="K335:K379" si="51">F335+COS($C$11/57.3)*COS(E335)*(SIN(I335)/I335-1)</f>
        <v>0.23968930786658377</v>
      </c>
      <c r="L335" s="26">
        <f t="shared" ref="L335:L379" si="52">446*I335*K335*J335</f>
        <v>126.08684710140628</v>
      </c>
      <c r="M335" s="27">
        <f t="shared" ref="M335:M379" si="53">MAX(0,L335*(B335+5)/28.5/100)</f>
        <v>1.636916962369134</v>
      </c>
      <c r="N335" s="6"/>
      <c r="O335" s="11"/>
      <c r="P335" s="17"/>
    </row>
    <row r="336" spans="1:16" x14ac:dyDescent="0.2">
      <c r="A336" s="11"/>
      <c r="B336" s="31">
        <v>32</v>
      </c>
      <c r="C336" s="11"/>
      <c r="D336" s="15">
        <v>323</v>
      </c>
      <c r="E336" s="16">
        <f t="shared" si="45"/>
        <v>-0.34721378792313973</v>
      </c>
      <c r="F336" s="16">
        <f t="shared" si="47"/>
        <v>0.36454696171760864</v>
      </c>
      <c r="G336" s="16">
        <f t="shared" si="48"/>
        <v>1.1976500880976597</v>
      </c>
      <c r="H336" s="16">
        <f t="shared" si="49"/>
        <v>0.41229593041171586</v>
      </c>
      <c r="I336" s="16">
        <f t="shared" si="50"/>
        <v>1.1458236046453469</v>
      </c>
      <c r="J336" s="16">
        <f t="shared" si="46"/>
        <v>1.0249763793843074</v>
      </c>
      <c r="K336" s="16">
        <f t="shared" si="51"/>
        <v>0.23745258794570767</v>
      </c>
      <c r="L336" s="26">
        <f t="shared" si="52"/>
        <v>124.37794809828206</v>
      </c>
      <c r="M336" s="27">
        <f t="shared" si="53"/>
        <v>1.6147312560127847</v>
      </c>
      <c r="N336" s="6"/>
      <c r="O336" s="11"/>
      <c r="P336" s="17"/>
    </row>
    <row r="337" spans="1:16" x14ac:dyDescent="0.2">
      <c r="A337" s="11"/>
      <c r="B337" s="31">
        <v>32</v>
      </c>
      <c r="C337" s="11"/>
      <c r="D337" s="15">
        <v>324</v>
      </c>
      <c r="E337" s="16">
        <f t="shared" si="45"/>
        <v>-0.35089235596193119</v>
      </c>
      <c r="F337" s="16">
        <f t="shared" si="47"/>
        <v>0.36111907555010214</v>
      </c>
      <c r="G337" s="16">
        <f t="shared" si="48"/>
        <v>1.2013286561364513</v>
      </c>
      <c r="H337" s="16">
        <f t="shared" si="49"/>
        <v>0.41704223050909872</v>
      </c>
      <c r="I337" s="16">
        <f t="shared" si="50"/>
        <v>1.1406077217837634</v>
      </c>
      <c r="J337" s="16">
        <f t="shared" si="46"/>
        <v>1.025352604072002</v>
      </c>
      <c r="K337" s="16">
        <f t="shared" si="51"/>
        <v>0.23527241519935863</v>
      </c>
      <c r="L337" s="26">
        <f t="shared" si="52"/>
        <v>122.72001949581239</v>
      </c>
      <c r="M337" s="27">
        <f t="shared" si="53"/>
        <v>1.593207270647389</v>
      </c>
      <c r="N337" s="6"/>
      <c r="O337" s="11"/>
      <c r="P337" s="17"/>
    </row>
    <row r="338" spans="1:16" x14ac:dyDescent="0.2">
      <c r="A338" s="11"/>
      <c r="B338" s="31">
        <v>32</v>
      </c>
      <c r="C338" s="11"/>
      <c r="D338" s="15">
        <v>325</v>
      </c>
      <c r="E338" s="16">
        <f t="shared" si="45"/>
        <v>-0.35446697724928977</v>
      </c>
      <c r="F338" s="16">
        <f t="shared" si="47"/>
        <v>0.35778337066329263</v>
      </c>
      <c r="G338" s="16">
        <f t="shared" si="48"/>
        <v>1.20490327742381</v>
      </c>
      <c r="H338" s="16">
        <f t="shared" si="49"/>
        <v>0.42166667261266444</v>
      </c>
      <c r="I338" s="16">
        <f t="shared" si="50"/>
        <v>1.1355137195128828</v>
      </c>
      <c r="J338" s="16">
        <f t="shared" si="46"/>
        <v>1.0257213184198761</v>
      </c>
      <c r="K338" s="16">
        <f t="shared" si="51"/>
        <v>0.23314982151751917</v>
      </c>
      <c r="L338" s="26">
        <f t="shared" si="52"/>
        <v>121.11326546713329</v>
      </c>
      <c r="M338" s="27">
        <f t="shared" si="53"/>
        <v>1.5723476569417307</v>
      </c>
      <c r="N338" s="6"/>
      <c r="O338" s="11"/>
      <c r="P338" s="17"/>
    </row>
    <row r="339" spans="1:16" x14ac:dyDescent="0.2">
      <c r="A339" s="11"/>
      <c r="B339" s="31">
        <v>32</v>
      </c>
      <c r="C339" s="11"/>
      <c r="D339" s="15">
        <v>326</v>
      </c>
      <c r="E339" s="16">
        <f t="shared" si="45"/>
        <v>-0.35793659285570589</v>
      </c>
      <c r="F339" s="16">
        <f t="shared" si="47"/>
        <v>0.35454128055947448</v>
      </c>
      <c r="G339" s="16">
        <f t="shared" si="48"/>
        <v>1.208372893030226</v>
      </c>
      <c r="H339" s="16">
        <f t="shared" si="49"/>
        <v>0.4261669862521299</v>
      </c>
      <c r="I339" s="16">
        <f t="shared" si="50"/>
        <v>1.13054483827339</v>
      </c>
      <c r="J339" s="16">
        <f t="shared" si="46"/>
        <v>1.026082413201673</v>
      </c>
      <c r="K339" s="16">
        <f t="shared" si="51"/>
        <v>0.23108581030372091</v>
      </c>
      <c r="L339" s="26">
        <f t="shared" si="52"/>
        <v>119.55787100321258</v>
      </c>
      <c r="M339" s="27">
        <f t="shared" si="53"/>
        <v>1.5521548165329353</v>
      </c>
      <c r="N339" s="6"/>
      <c r="O339" s="11"/>
      <c r="P339" s="17"/>
    </row>
    <row r="340" spans="1:16" x14ac:dyDescent="0.2">
      <c r="A340" s="11"/>
      <c r="B340" s="31">
        <v>32</v>
      </c>
      <c r="C340" s="11"/>
      <c r="D340" s="15">
        <v>327</v>
      </c>
      <c r="E340" s="16">
        <f t="shared" si="45"/>
        <v>-0.36130017495807404</v>
      </c>
      <c r="F340" s="16">
        <f t="shared" si="47"/>
        <v>0.35139419587780213</v>
      </c>
      <c r="G340" s="16">
        <f t="shared" si="48"/>
        <v>1.2117364751325941</v>
      </c>
      <c r="H340" s="16">
        <f t="shared" si="49"/>
        <v>0.43054093173310337</v>
      </c>
      <c r="I340" s="16">
        <f t="shared" si="50"/>
        <v>1.1257043123109478</v>
      </c>
      <c r="J340" s="16">
        <f t="shared" si="46"/>
        <v>1.0264357814483207</v>
      </c>
      <c r="K340" s="16">
        <f t="shared" si="51"/>
        <v>0.22908135604757734</v>
      </c>
      <c r="L340" s="26">
        <f t="shared" si="52"/>
        <v>118.05400273387167</v>
      </c>
      <c r="M340" s="27">
        <f t="shared" si="53"/>
        <v>1.5326309126853517</v>
      </c>
      <c r="N340" s="6"/>
      <c r="O340" s="11"/>
      <c r="P340" s="17"/>
    </row>
    <row r="341" spans="1:16" x14ac:dyDescent="0.2">
      <c r="A341" s="11"/>
      <c r="B341" s="31">
        <v>32</v>
      </c>
      <c r="C341" s="11"/>
      <c r="D341" s="15">
        <v>328</v>
      </c>
      <c r="E341" s="16">
        <f t="shared" si="45"/>
        <v>-0.36455672714417048</v>
      </c>
      <c r="F341" s="16">
        <f t="shared" si="47"/>
        <v>0.34834346393981686</v>
      </c>
      <c r="G341" s="16">
        <f t="shared" si="48"/>
        <v>1.2149930273186906</v>
      </c>
      <c r="H341" s="16">
        <f t="shared" si="49"/>
        <v>0.43478630338595348</v>
      </c>
      <c r="I341" s="16">
        <f t="shared" si="50"/>
        <v>1.1209953635959158</v>
      </c>
      <c r="J341" s="16">
        <f t="shared" si="46"/>
        <v>1.0267813184796215</v>
      </c>
      <c r="K341" s="16">
        <f t="shared" si="51"/>
        <v>0.22713740391982512</v>
      </c>
      <c r="L341" s="26">
        <f t="shared" si="52"/>
        <v>116.60180977967393</v>
      </c>
      <c r="M341" s="27">
        <f t="shared" si="53"/>
        <v>1.5137778813501526</v>
      </c>
      <c r="N341" s="6"/>
      <c r="O341" s="11"/>
      <c r="P341" s="17"/>
    </row>
    <row r="342" spans="1:16" x14ac:dyDescent="0.2">
      <c r="A342" s="11"/>
      <c r="B342" s="31">
        <v>32</v>
      </c>
      <c r="C342" s="11"/>
      <c r="D342" s="15">
        <v>329</v>
      </c>
      <c r="E342" s="16">
        <f t="shared" si="45"/>
        <v>-0.36770528470782554</v>
      </c>
      <c r="F342" s="16">
        <f t="shared" si="47"/>
        <v>0.34539038832657498</v>
      </c>
      <c r="G342" s="16">
        <f t="shared" si="48"/>
        <v>1.2181415848823456</v>
      </c>
      <c r="H342" s="16">
        <f t="shared" si="49"/>
        <v>0.4389009328437441</v>
      </c>
      <c r="I342" s="16">
        <f t="shared" si="50"/>
        <v>1.1164211954963179</v>
      </c>
      <c r="J342" s="16">
        <f t="shared" si="46"/>
        <v>1.027118921935261</v>
      </c>
      <c r="K342" s="16">
        <f t="shared" si="51"/>
        <v>0.2252548693892758</v>
      </c>
      <c r="L342" s="26">
        <f t="shared" si="52"/>
        <v>115.20142463157379</v>
      </c>
      <c r="M342" s="27">
        <f t="shared" si="53"/>
        <v>1.4955974425853438</v>
      </c>
      <c r="N342" s="6"/>
      <c r="O342" s="11"/>
      <c r="P342" s="17"/>
    </row>
    <row r="343" spans="1:16" x14ac:dyDescent="0.2">
      <c r="A343" s="11"/>
      <c r="B343" s="31">
        <v>32</v>
      </c>
      <c r="C343" s="11"/>
      <c r="D343" s="15">
        <v>330</v>
      </c>
      <c r="E343" s="16">
        <f t="shared" si="45"/>
        <v>-0.37074491493470435</v>
      </c>
      <c r="F343" s="16">
        <f t="shared" si="47"/>
        <v>0.3425362284861333</v>
      </c>
      <c r="G343" s="16">
        <f t="shared" si="48"/>
        <v>1.2211812151092245</v>
      </c>
      <c r="H343" s="16">
        <f t="shared" si="49"/>
        <v>0.44288269233995914</v>
      </c>
      <c r="I343" s="16">
        <f t="shared" si="50"/>
        <v>1.1119849862202333</v>
      </c>
      <c r="J343" s="16">
        <f t="shared" si="46"/>
        <v>1.0274484918051308</v>
      </c>
      <c r="K343" s="16">
        <f t="shared" si="51"/>
        <v>0.2234346378610525</v>
      </c>
      <c r="L343" s="26">
        <f t="shared" si="52"/>
        <v>113.85296405501911</v>
      </c>
      <c r="M343" s="27">
        <f t="shared" si="53"/>
        <v>1.4780911122932308</v>
      </c>
      <c r="N343" s="6"/>
      <c r="O343" s="11"/>
      <c r="P343" s="17"/>
    </row>
    <row r="344" spans="1:16" x14ac:dyDescent="0.2">
      <c r="A344" s="11"/>
      <c r="B344" s="31">
        <v>32</v>
      </c>
      <c r="C344" s="11"/>
      <c r="D344" s="15">
        <v>331</v>
      </c>
      <c r="E344" s="16">
        <f t="shared" si="45"/>
        <v>-0.37367471737860936</v>
      </c>
      <c r="F344" s="16">
        <f t="shared" si="47"/>
        <v>0.33978219937013271</v>
      </c>
      <c r="G344" s="16">
        <f t="shared" si="48"/>
        <v>1.2241110175531293</v>
      </c>
      <c r="H344" s="16">
        <f t="shared" si="49"/>
        <v>0.44672949801637996</v>
      </c>
      <c r="I344" s="16">
        <f t="shared" si="50"/>
        <v>1.1076898820463279</v>
      </c>
      <c r="J344" s="16">
        <f t="shared" si="46"/>
        <v>1.0277699304589554</v>
      </c>
      <c r="K344" s="16">
        <f t="shared" si="51"/>
        <v>0.22167756433547953</v>
      </c>
      <c r="L344" s="26">
        <f t="shared" si="52"/>
        <v>112.55653001501653</v>
      </c>
      <c r="M344" s="27">
        <f t="shared" si="53"/>
        <v>1.4612602142300393</v>
      </c>
      <c r="N344" s="6"/>
      <c r="O344" s="11"/>
      <c r="P344" s="17"/>
    </row>
    <row r="345" spans="1:16" x14ac:dyDescent="0.2">
      <c r="A345" s="11"/>
      <c r="B345" s="31">
        <v>32</v>
      </c>
      <c r="C345" s="11"/>
      <c r="D345" s="15">
        <v>332</v>
      </c>
      <c r="E345" s="16">
        <f t="shared" si="45"/>
        <v>-0.37649382412822485</v>
      </c>
      <c r="F345" s="16">
        <f t="shared" si="47"/>
        <v>0.3371294710981827</v>
      </c>
      <c r="G345" s="16">
        <f t="shared" si="48"/>
        <v>1.2269301243027448</v>
      </c>
      <c r="H345" s="16">
        <f t="shared" si="49"/>
        <v>0.45043931323120368</v>
      </c>
      <c r="I345" s="16">
        <f t="shared" si="50"/>
        <v>1.1035389903637522</v>
      </c>
      <c r="J345" s="16">
        <f t="shared" si="46"/>
        <v>1.0280831426752142</v>
      </c>
      <c r="K345" s="16">
        <f t="shared" si="51"/>
        <v>0.21998447308696739</v>
      </c>
      <c r="L345" s="26">
        <f t="shared" si="52"/>
        <v>111.31221061847749</v>
      </c>
      <c r="M345" s="27">
        <f t="shared" si="53"/>
        <v>1.4451058922398832</v>
      </c>
      <c r="N345" s="6"/>
      <c r="O345" s="11"/>
      <c r="P345" s="17"/>
    </row>
    <row r="346" spans="1:16" x14ac:dyDescent="0.2">
      <c r="A346" s="11"/>
      <c r="B346" s="31">
        <v>32</v>
      </c>
      <c r="C346" s="11"/>
      <c r="D346" s="15">
        <v>333</v>
      </c>
      <c r="E346" s="16">
        <f t="shared" si="45"/>
        <v>-0.37920140006422265</v>
      </c>
      <c r="F346" s="16">
        <f t="shared" si="47"/>
        <v>0.33457916864875137</v>
      </c>
      <c r="G346" s="16">
        <f t="shared" si="48"/>
        <v>1.2296377002387429</v>
      </c>
      <c r="H346" s="16">
        <f t="shared" si="49"/>
        <v>0.45401015185719973</v>
      </c>
      <c r="I346" s="16">
        <f t="shared" si="50"/>
        <v>1.0995353725452226</v>
      </c>
      <c r="J346" s="16">
        <f t="shared" si="46"/>
        <v>1.028388035669348</v>
      </c>
      <c r="K346" s="16">
        <f t="shared" si="51"/>
        <v>0.21835615736223613</v>
      </c>
      <c r="L346" s="26">
        <f t="shared" si="52"/>
        <v>110.12008107000358</v>
      </c>
      <c r="M346" s="27">
        <f t="shared" si="53"/>
        <v>1.4296291226632045</v>
      </c>
      <c r="N346" s="6"/>
      <c r="O346" s="11"/>
      <c r="P346" s="17"/>
    </row>
    <row r="347" spans="1:16" x14ac:dyDescent="0.2">
      <c r="A347" s="11"/>
      <c r="B347" s="31">
        <v>32</v>
      </c>
      <c r="C347" s="11"/>
      <c r="D347" s="15">
        <v>334</v>
      </c>
      <c r="E347" s="16">
        <f t="shared" si="45"/>
        <v>-0.38179664310665423</v>
      </c>
      <c r="F347" s="16">
        <f t="shared" si="47"/>
        <v>0.33213237157524567</v>
      </c>
      <c r="G347" s="16">
        <f t="shared" si="48"/>
        <v>1.2322329432811743</v>
      </c>
      <c r="H347" s="16">
        <f t="shared" si="49"/>
        <v>0.45744008155949789</v>
      </c>
      <c r="I347" s="16">
        <f t="shared" si="50"/>
        <v>1.0956820366795921</v>
      </c>
      <c r="J347" s="16">
        <f t="shared" si="46"/>
        <v>1.028684519121247</v>
      </c>
      <c r="K347" s="16">
        <f t="shared" si="51"/>
        <v>0.21679337909720808</v>
      </c>
      <c r="L347" s="26">
        <f t="shared" si="52"/>
        <v>108.98020463710695</v>
      </c>
      <c r="M347" s="27">
        <f t="shared" si="53"/>
        <v>1.4148307268677041</v>
      </c>
      <c r="N347" s="6"/>
      <c r="O347" s="11"/>
      <c r="P347" s="17"/>
    </row>
    <row r="348" spans="1:16" x14ac:dyDescent="0.2">
      <c r="A348" s="11"/>
      <c r="B348" s="31">
        <v>32</v>
      </c>
      <c r="C348" s="11"/>
      <c r="D348" s="15">
        <v>335</v>
      </c>
      <c r="E348" s="16">
        <f t="shared" si="45"/>
        <v>-0.3842787844525552</v>
      </c>
      <c r="F348" s="16">
        <f t="shared" si="47"/>
        <v>0.32979011374596512</v>
      </c>
      <c r="G348" s="16">
        <f t="shared" si="48"/>
        <v>1.2347150846270751</v>
      </c>
      <c r="H348" s="16">
        <f t="shared" si="49"/>
        <v>0.46072722704241642</v>
      </c>
      <c r="I348" s="16">
        <f t="shared" si="50"/>
        <v>1.0919819301926925</v>
      </c>
      <c r="J348" s="16">
        <f t="shared" si="46"/>
        <v>1.0289725052020051</v>
      </c>
      <c r="K348" s="16">
        <f t="shared" si="51"/>
        <v>0.21529686865189757</v>
      </c>
      <c r="L348" s="26">
        <f t="shared" si="52"/>
        <v>107.89263362072096</v>
      </c>
      <c r="M348" s="27">
        <f t="shared" si="53"/>
        <v>1.4007113838479563</v>
      </c>
      <c r="N348" s="6"/>
      <c r="O348" s="11"/>
      <c r="P348" s="17"/>
    </row>
    <row r="349" spans="1:16" x14ac:dyDescent="0.2">
      <c r="A349" s="11"/>
      <c r="B349" s="31">
        <v>32</v>
      </c>
      <c r="C349" s="11"/>
      <c r="D349" s="15">
        <v>336</v>
      </c>
      <c r="E349" s="16">
        <f t="shared" si="45"/>
        <v>-0.38664708880369197</v>
      </c>
      <c r="F349" s="16">
        <f t="shared" si="47"/>
        <v>0.32755338310662602</v>
      </c>
      <c r="G349" s="16">
        <f t="shared" si="48"/>
        <v>1.237083388978212</v>
      </c>
      <c r="H349" s="16">
        <f t="shared" si="49"/>
        <v>0.46386977325459811</v>
      </c>
      <c r="I349" s="16">
        <f t="shared" si="50"/>
        <v>1.0884379323876099</v>
      </c>
      <c r="J349" s="16">
        <f t="shared" si="46"/>
        <v>1.0292519085999394</v>
      </c>
      <c r="K349" s="16">
        <f t="shared" si="51"/>
        <v>0.21386732456263247</v>
      </c>
      <c r="L349" s="26">
        <f t="shared" si="52"/>
        <v>106.85741032673938</v>
      </c>
      <c r="M349" s="27">
        <f t="shared" si="53"/>
        <v>1.3872716428383711</v>
      </c>
      <c r="N349" s="6"/>
      <c r="O349" s="11"/>
      <c r="P349" s="17"/>
    </row>
    <row r="350" spans="1:16" x14ac:dyDescent="0.2">
      <c r="A350" s="11"/>
      <c r="B350" s="31">
        <v>32</v>
      </c>
      <c r="C350" s="11"/>
      <c r="D350" s="15">
        <v>337</v>
      </c>
      <c r="E350" s="16">
        <f t="shared" si="45"/>
        <v>-0.38890085458438334</v>
      </c>
      <c r="F350" s="16">
        <f t="shared" si="47"/>
        <v>0.32542312146414537</v>
      </c>
      <c r="G350" s="16">
        <f t="shared" si="48"/>
        <v>1.2393371547589034</v>
      </c>
      <c r="H350" s="16">
        <f t="shared" si="49"/>
        <v>0.4668659685416644</v>
      </c>
      <c r="I350" s="16">
        <f t="shared" si="50"/>
        <v>1.0850528469377512</v>
      </c>
      <c r="J350" s="16">
        <f t="shared" si="46"/>
        <v>1.0295226465458609</v>
      </c>
      <c r="K350" s="16">
        <f t="shared" si="51"/>
        <v>0.21250541331093525</v>
      </c>
      <c r="L350" s="26">
        <f t="shared" si="52"/>
        <v>105.8745680342071</v>
      </c>
      <c r="M350" s="27">
        <f t="shared" si="53"/>
        <v>1.3745119358826887</v>
      </c>
      <c r="N350" s="6"/>
      <c r="O350" s="11"/>
      <c r="P350" s="17"/>
    </row>
    <row r="351" spans="1:16" x14ac:dyDescent="0.2">
      <c r="A351" s="11"/>
      <c r="B351" s="31">
        <v>32</v>
      </c>
      <c r="C351" s="11"/>
      <c r="D351" s="15">
        <v>338</v>
      </c>
      <c r="E351" s="16">
        <f t="shared" si="45"/>
        <v>-0.39103941414933169</v>
      </c>
      <c r="F351" s="16">
        <f t="shared" si="47"/>
        <v>0.32340022429040699</v>
      </c>
      <c r="G351" s="16">
        <f t="shared" si="48"/>
        <v>1.2414757143238517</v>
      </c>
      <c r="H351" s="16">
        <f t="shared" si="49"/>
        <v>0.46971412773553889</v>
      </c>
      <c r="I351" s="16">
        <f t="shared" si="50"/>
        <v>1.0818293943681732</v>
      </c>
      <c r="J351" s="16">
        <f t="shared" si="46"/>
        <v>1.0297846388375953</v>
      </c>
      <c r="K351" s="16">
        <f t="shared" si="51"/>
        <v>0.21121176910841083</v>
      </c>
      <c r="L351" s="26">
        <f t="shared" si="52"/>
        <v>104.94413195571569</v>
      </c>
      <c r="M351" s="27">
        <f t="shared" si="53"/>
        <v>1.3624325903022738</v>
      </c>
      <c r="N351" s="6"/>
      <c r="O351" s="11"/>
      <c r="P351" s="17"/>
    </row>
    <row r="352" spans="1:16" x14ac:dyDescent="0.2">
      <c r="A352" s="11"/>
      <c r="B352" s="31">
        <v>32</v>
      </c>
      <c r="C352" s="11"/>
      <c r="D352" s="15">
        <v>339</v>
      </c>
      <c r="E352" s="16">
        <f t="shared" si="45"/>
        <v>-0.39306213398140349</v>
      </c>
      <c r="F352" s="16">
        <f t="shared" si="47"/>
        <v>0.32148554054473782</v>
      </c>
      <c r="G352" s="16">
        <f t="shared" si="48"/>
        <v>1.2434984341559236</v>
      </c>
      <c r="H352" s="16">
        <f t="shared" si="49"/>
        <v>0.47241263516964305</v>
      </c>
      <c r="I352" s="16">
        <f t="shared" si="50"/>
        <v>1.0787702045624541</v>
      </c>
      <c r="J352" s="16">
        <f t="shared" si="46"/>
        <v>1.0300378078637407</v>
      </c>
      <c r="K352" s="16">
        <f t="shared" si="51"/>
        <v>0.20998699369698565</v>
      </c>
      <c r="L352" s="26">
        <f t="shared" si="52"/>
        <v>104.06612018548536</v>
      </c>
      <c r="M352" s="27">
        <f t="shared" si="53"/>
        <v>1.3510338410045468</v>
      </c>
      <c r="N352" s="6"/>
      <c r="O352" s="11"/>
      <c r="P352" s="17"/>
    </row>
    <row r="353" spans="1:16" x14ac:dyDescent="0.2">
      <c r="A353" s="11"/>
      <c r="B353" s="31">
        <v>32</v>
      </c>
      <c r="C353" s="11"/>
      <c r="D353" s="15">
        <v>340</v>
      </c>
      <c r="E353" s="16">
        <f t="shared" si="45"/>
        <v>-0.39496841487929957</v>
      </c>
      <c r="F353" s="16">
        <f t="shared" si="47"/>
        <v>0.3196798725138611</v>
      </c>
      <c r="G353" s="16">
        <f t="shared" si="48"/>
        <v>1.2454047150538197</v>
      </c>
      <c r="H353" s="16">
        <f t="shared" si="49"/>
        <v>0.474959947609226</v>
      </c>
      <c r="I353" s="16">
        <f t="shared" si="50"/>
        <v>1.0758778093340358</v>
      </c>
      <c r="J353" s="16">
        <f t="shared" si="46"/>
        <v>1.0302820786266595</v>
      </c>
      <c r="K353" s="16">
        <f t="shared" si="51"/>
        <v>0.20883165616386778</v>
      </c>
      <c r="L353" s="26">
        <f t="shared" si="52"/>
        <v>103.24054463059102</v>
      </c>
      <c r="M353" s="27">
        <f t="shared" si="53"/>
        <v>1.3403158425725852</v>
      </c>
      <c r="N353" s="6"/>
      <c r="O353" s="11"/>
      <c r="P353" s="17"/>
    </row>
    <row r="354" spans="1:16" x14ac:dyDescent="0.2">
      <c r="A354" s="11"/>
      <c r="B354" s="31">
        <v>32</v>
      </c>
      <c r="C354" s="11"/>
      <c r="D354" s="15">
        <v>341</v>
      </c>
      <c r="E354" s="16">
        <f t="shared" si="45"/>
        <v>-0.3967576921350594</v>
      </c>
      <c r="F354" s="16">
        <f t="shared" si="47"/>
        <v>0.31798397566811537</v>
      </c>
      <c r="G354" s="16">
        <f t="shared" si="48"/>
        <v>1.2471939923095796</v>
      </c>
      <c r="H354" s="16">
        <f t="shared" si="49"/>
        <v>0.47735459708623884</v>
      </c>
      <c r="I354" s="16">
        <f t="shared" si="50"/>
        <v>1.0731546351022658</v>
      </c>
      <c r="J354" s="16">
        <f t="shared" si="46"/>
        <v>1.0305173787646946</v>
      </c>
      <c r="K354" s="16">
        <f t="shared" si="51"/>
        <v>0.20774629277060325</v>
      </c>
      <c r="L354" s="26">
        <f t="shared" si="52"/>
        <v>102.46741192077413</v>
      </c>
      <c r="M354" s="27">
        <f t="shared" si="53"/>
        <v>1.3302786810767169</v>
      </c>
      <c r="N354" s="6"/>
      <c r="O354" s="11"/>
      <c r="P354" s="17"/>
    </row>
    <row r="355" spans="1:16" x14ac:dyDescent="0.2">
      <c r="A355" s="11"/>
      <c r="B355" s="31">
        <v>32</v>
      </c>
      <c r="C355" s="11"/>
      <c r="D355" s="15">
        <v>342</v>
      </c>
      <c r="E355" s="16">
        <f t="shared" si="45"/>
        <v>-0.39842943570134809</v>
      </c>
      <c r="F355" s="16">
        <f t="shared" si="47"/>
        <v>0.31639855853277332</v>
      </c>
      <c r="G355" s="16">
        <f t="shared" si="48"/>
        <v>1.2488657358758681</v>
      </c>
      <c r="H355" s="16">
        <f t="shared" si="49"/>
        <v>0.47959519362834746</v>
      </c>
      <c r="I355" s="16">
        <f t="shared" si="50"/>
        <v>1.070602995714391</v>
      </c>
      <c r="J355" s="16">
        <f t="shared" si="46"/>
        <v>1.0307436385736062</v>
      </c>
      <c r="K355" s="16">
        <f t="shared" si="51"/>
        <v>0.20673140679563051</v>
      </c>
      <c r="L355" s="26">
        <f t="shared" si="52"/>
        <v>101.7467242923082</v>
      </c>
      <c r="M355" s="27">
        <f t="shared" si="53"/>
        <v>1.3209223855492644</v>
      </c>
      <c r="N355" s="6"/>
      <c r="O355" s="11"/>
      <c r="P355" s="17"/>
    </row>
    <row r="356" spans="1:16" x14ac:dyDescent="0.2">
      <c r="A356" s="11"/>
      <c r="B356" s="31">
        <v>32</v>
      </c>
      <c r="C356" s="11"/>
      <c r="D356" s="15">
        <v>343</v>
      </c>
      <c r="E356" s="16">
        <f t="shared" si="45"/>
        <v>-0.39998315034847476</v>
      </c>
      <c r="F356" s="16">
        <f t="shared" si="47"/>
        <v>0.31492428257332866</v>
      </c>
      <c r="G356" s="16">
        <f t="shared" si="48"/>
        <v>1.2504194505229949</v>
      </c>
      <c r="H356" s="16">
        <f t="shared" si="49"/>
        <v>0.48168042787193588</v>
      </c>
      <c r="I356" s="16">
        <f t="shared" si="50"/>
        <v>1.0682250854554054</v>
      </c>
      <c r="J356" s="16">
        <f t="shared" si="46"/>
        <v>1.03096079102722</v>
      </c>
      <c r="K356" s="16">
        <f t="shared" si="51"/>
        <v>0.20578746838975187</v>
      </c>
      <c r="L356" s="26">
        <f t="shared" si="52"/>
        <v>101.0784804414312</v>
      </c>
      <c r="M356" s="27">
        <f t="shared" si="53"/>
        <v>1.3122469390641944</v>
      </c>
      <c r="N356" s="6"/>
      <c r="O356" s="11"/>
      <c r="P356" s="17"/>
    </row>
    <row r="357" spans="1:16" x14ac:dyDescent="0.2">
      <c r="A357" s="11"/>
      <c r="B357" s="31">
        <v>32</v>
      </c>
      <c r="C357" s="11"/>
      <c r="D357" s="15">
        <v>344</v>
      </c>
      <c r="E357" s="16">
        <f t="shared" si="45"/>
        <v>-0.40141837581109741</v>
      </c>
      <c r="F357" s="16">
        <f t="shared" si="47"/>
        <v>0.3135617620936742</v>
      </c>
      <c r="G357" s="16">
        <f t="shared" si="48"/>
        <v>1.2518546759856175</v>
      </c>
      <c r="H357" s="16">
        <f t="shared" si="49"/>
        <v>0.48360907354924687</v>
      </c>
      <c r="I357" s="16">
        <f t="shared" si="50"/>
        <v>1.0660229722879428</v>
      </c>
      <c r="J357" s="16">
        <f t="shared" si="46"/>
        <v>1.0311687717972839</v>
      </c>
      <c r="K357" s="16">
        <f t="shared" si="51"/>
        <v>0.20491491444396487</v>
      </c>
      <c r="L357" s="26">
        <f t="shared" si="52"/>
        <v>100.46267634293945</v>
      </c>
      <c r="M357" s="27">
        <f t="shared" si="53"/>
        <v>1.304252289364477</v>
      </c>
      <c r="N357" s="6"/>
      <c r="O357" s="11"/>
      <c r="P357" s="17"/>
    </row>
    <row r="358" spans="1:16" x14ac:dyDescent="0.2">
      <c r="A358" s="11"/>
      <c r="B358" s="31">
        <v>32</v>
      </c>
      <c r="C358" s="11"/>
      <c r="D358" s="15">
        <v>345</v>
      </c>
      <c r="E358" s="16">
        <f t="shared" si="45"/>
        <v>-0.40273468692456982</v>
      </c>
      <c r="F358" s="16">
        <f t="shared" si="47"/>
        <v>0.31231156414613698</v>
      </c>
      <c r="G358" s="16">
        <f t="shared" si="48"/>
        <v>1.2531709870990899</v>
      </c>
      <c r="H358" s="16">
        <f t="shared" si="49"/>
        <v>0.48537998984018327</v>
      </c>
      <c r="I358" s="16">
        <f t="shared" si="50"/>
        <v>1.063998591364264</v>
      </c>
      <c r="J358" s="16">
        <f t="shared" si="46"/>
        <v>1.0313675192725225</v>
      </c>
      <c r="K358" s="16">
        <f t="shared" si="51"/>
        <v>0.20411414846912665</v>
      </c>
      <c r="L358" s="26">
        <f t="shared" si="52"/>
        <v>99.899306029647633</v>
      </c>
      <c r="M358" s="27">
        <f t="shared" si="53"/>
        <v>1.2969383589813901</v>
      </c>
      <c r="N358" s="6"/>
      <c r="O358" s="11"/>
      <c r="P358" s="17"/>
    </row>
    <row r="359" spans="1:16" x14ac:dyDescent="0.2">
      <c r="A359" s="11"/>
      <c r="B359" s="31">
        <v>32</v>
      </c>
      <c r="C359" s="11"/>
      <c r="D359" s="15">
        <v>346</v>
      </c>
      <c r="E359" s="16">
        <f t="shared" si="45"/>
        <v>-0.40393169375089016</v>
      </c>
      <c r="F359" s="16">
        <f t="shared" si="47"/>
        <v>0.31117420845239935</v>
      </c>
      <c r="G359" s="16">
        <f t="shared" si="48"/>
        <v>1.2543679939254102</v>
      </c>
      <c r="H359" s="16">
        <f t="shared" si="49"/>
        <v>0.48699212357969557</v>
      </c>
      <c r="I359" s="16">
        <f t="shared" si="50"/>
        <v>1.0621537388518578</v>
      </c>
      <c r="J359" s="16">
        <f t="shared" si="46"/>
        <v>1.0315569745768902</v>
      </c>
      <c r="K359" s="16">
        <f t="shared" si="51"/>
        <v>0.20338554048694724</v>
      </c>
      <c r="L359" s="26">
        <f t="shared" si="52"/>
        <v>99.388362328559765</v>
      </c>
      <c r="M359" s="27">
        <f t="shared" si="53"/>
        <v>1.2903050547918284</v>
      </c>
      <c r="N359" s="6"/>
      <c r="O359" s="11"/>
      <c r="P359" s="17"/>
    </row>
    <row r="360" spans="1:16" x14ac:dyDescent="0.2">
      <c r="A360" s="11"/>
      <c r="B360" s="31">
        <v>32</v>
      </c>
      <c r="C360" s="11"/>
      <c r="D360" s="15">
        <v>347</v>
      </c>
      <c r="E360" s="16">
        <f t="shared" si="45"/>
        <v>-0.40500904169421459</v>
      </c>
      <c r="F360" s="16">
        <f t="shared" si="47"/>
        <v>0.31015016733438922</v>
      </c>
      <c r="G360" s="16">
        <f t="shared" si="48"/>
        <v>1.2554453418687346</v>
      </c>
      <c r="H360" s="16">
        <f t="shared" si="49"/>
        <v>0.48844451131216449</v>
      </c>
      <c r="I360" s="16">
        <f t="shared" si="50"/>
        <v>1.0604900661131806</v>
      </c>
      <c r="J360" s="16">
        <f t="shared" si="46"/>
        <v>1.0317370815870115</v>
      </c>
      <c r="K360" s="16">
        <f t="shared" si="51"/>
        <v>0.20272942693184215</v>
      </c>
      <c r="L360" s="26">
        <f t="shared" si="52"/>
        <v>98.929837549768436</v>
      </c>
      <c r="M360" s="27">
        <f t="shared" si="53"/>
        <v>1.284352276961906</v>
      </c>
      <c r="N360" s="6"/>
      <c r="O360" s="11"/>
      <c r="P360" s="17"/>
    </row>
    <row r="361" spans="1:16" x14ac:dyDescent="0.2">
      <c r="A361" s="11"/>
      <c r="B361" s="31">
        <v>32</v>
      </c>
      <c r="C361" s="11"/>
      <c r="D361" s="15">
        <v>348</v>
      </c>
      <c r="E361" s="16">
        <f t="shared" si="45"/>
        <v>-0.4059664116059013</v>
      </c>
      <c r="F361" s="16">
        <f t="shared" si="47"/>
        <v>0.30923986565428863</v>
      </c>
      <c r="G361" s="16">
        <f t="shared" si="48"/>
        <v>1.2564027117804213</v>
      </c>
      <c r="H361" s="16">
        <f t="shared" si="49"/>
        <v>0.48973628118470247</v>
      </c>
      <c r="I361" s="16">
        <f t="shared" si="50"/>
        <v>1.0590090742786313</v>
      </c>
      <c r="J361" s="16">
        <f t="shared" si="46"/>
        <v>1.0319077869488074</v>
      </c>
      <c r="K361" s="16">
        <f t="shared" si="51"/>
        <v>0.20214611056320803</v>
      </c>
      <c r="L361" s="26">
        <f t="shared" si="52"/>
        <v>98.523724124303484</v>
      </c>
      <c r="M361" s="27">
        <f t="shared" si="53"/>
        <v>1.2790799272277997</v>
      </c>
      <c r="N361" s="6"/>
      <c r="O361" s="11"/>
      <c r="P361" s="17"/>
    </row>
    <row r="362" spans="1:16" x14ac:dyDescent="0.2">
      <c r="A362" s="11"/>
      <c r="B362" s="31">
        <v>32</v>
      </c>
      <c r="C362" s="11"/>
      <c r="D362" s="15">
        <v>349</v>
      </c>
      <c r="E362" s="16">
        <f t="shared" si="45"/>
        <v>-0.40680351987905328</v>
      </c>
      <c r="F362" s="16">
        <f t="shared" si="47"/>
        <v>0.3084436807628762</v>
      </c>
      <c r="G362" s="16">
        <f t="shared" si="48"/>
        <v>1.2572398200535733</v>
      </c>
      <c r="H362" s="16">
        <f t="shared" si="49"/>
        <v>0.49086665467186807</v>
      </c>
      <c r="I362" s="16">
        <f t="shared" si="50"/>
        <v>1.057712109250001</v>
      </c>
      <c r="J362" s="16">
        <f t="shared" si="46"/>
        <v>1.0320690400932993</v>
      </c>
      <c r="K362" s="16">
        <f t="shared" si="51"/>
        <v>0.2016358603877155</v>
      </c>
      <c r="L362" s="26">
        <f t="shared" si="52"/>
        <v>98.17001518738158</v>
      </c>
      <c r="M362" s="27">
        <f t="shared" si="53"/>
        <v>1.2744879164677609</v>
      </c>
      <c r="N362" s="6"/>
      <c r="O362" s="11"/>
      <c r="P362" s="17"/>
    </row>
    <row r="363" spans="1:16" x14ac:dyDescent="0.2">
      <c r="A363" s="11"/>
      <c r="B363" s="31">
        <v>32</v>
      </c>
      <c r="C363" s="11"/>
      <c r="D363" s="15">
        <v>350</v>
      </c>
      <c r="E363" s="16">
        <f t="shared" si="45"/>
        <v>-0.40752011853253295</v>
      </c>
      <c r="F363" s="16">
        <f t="shared" si="47"/>
        <v>0.30776194245548694</v>
      </c>
      <c r="G363" s="16">
        <f t="shared" si="48"/>
        <v>1.2579564187070531</v>
      </c>
      <c r="H363" s="16">
        <f t="shared" si="49"/>
        <v>0.49183494812491135</v>
      </c>
      <c r="I363" s="16">
        <f t="shared" si="50"/>
        <v>1.0566003571693197</v>
      </c>
      <c r="J363" s="16">
        <f t="shared" si="46"/>
        <v>1.0322207932515917</v>
      </c>
      <c r="K363" s="16">
        <f t="shared" si="51"/>
        <v>0.201198911591252</v>
      </c>
      <c r="L363" s="26">
        <f t="shared" si="52"/>
        <v>97.868705103770509</v>
      </c>
      <c r="M363" s="27">
        <f t="shared" si="53"/>
        <v>1.2705761715226347</v>
      </c>
      <c r="N363" s="6"/>
      <c r="O363" s="11"/>
      <c r="P363" s="17"/>
    </row>
    <row r="364" spans="1:16" x14ac:dyDescent="0.2">
      <c r="A364" s="11"/>
      <c r="B364" s="31">
        <v>32</v>
      </c>
      <c r="C364" s="11"/>
      <c r="D364" s="15">
        <v>351</v>
      </c>
      <c r="E364" s="16">
        <f t="shared" si="45"/>
        <v>-0.40811599528442299</v>
      </c>
      <c r="F364" s="16">
        <f t="shared" si="47"/>
        <v>0.30719493293495037</v>
      </c>
      <c r="G364" s="16">
        <f t="shared" si="48"/>
        <v>1.258552295458943</v>
      </c>
      <c r="H364" s="16">
        <f t="shared" si="49"/>
        <v>0.49264057413931628</v>
      </c>
      <c r="I364" s="16">
        <f t="shared" si="50"/>
        <v>1.0556748403853164</v>
      </c>
      <c r="J364" s="16">
        <f t="shared" si="46"/>
        <v>1.0323630014690204</v>
      </c>
      <c r="K364" s="16">
        <f t="shared" si="51"/>
        <v>0.20083546548018635</v>
      </c>
      <c r="L364" s="26">
        <f t="shared" si="52"/>
        <v>97.619789932270791</v>
      </c>
      <c r="M364" s="27">
        <f t="shared" si="53"/>
        <v>1.2673446412259717</v>
      </c>
      <c r="N364" s="6"/>
      <c r="O364" s="11"/>
      <c r="P364" s="17"/>
    </row>
    <row r="365" spans="1:16" x14ac:dyDescent="0.2">
      <c r="A365" s="11"/>
      <c r="B365" s="31">
        <v>32</v>
      </c>
      <c r="C365" s="11"/>
      <c r="D365" s="15">
        <v>352</v>
      </c>
      <c r="E365" s="16">
        <f t="shared" si="45"/>
        <v>-0.40859097361491165</v>
      </c>
      <c r="F365" s="16">
        <f t="shared" si="47"/>
        <v>0.30674288678093509</v>
      </c>
      <c r="G365" s="16">
        <f t="shared" si="48"/>
        <v>1.2590272737894317</v>
      </c>
      <c r="H365" s="16">
        <f t="shared" si="49"/>
        <v>0.49328304273511936</v>
      </c>
      <c r="I365" s="16">
        <f t="shared" si="50"/>
        <v>1.054936413946576</v>
      </c>
      <c r="J365" s="16">
        <f t="shared" si="46"/>
        <v>1.0324956226184718</v>
      </c>
      <c r="K365" s="16">
        <f t="shared" si="51"/>
        <v>0.20054568943166062</v>
      </c>
      <c r="L365" s="26">
        <f t="shared" si="52"/>
        <v>97.423267826628162</v>
      </c>
      <c r="M365" s="27">
        <f t="shared" si="53"/>
        <v>1.2647933016088568</v>
      </c>
      <c r="N365" s="6"/>
      <c r="O365" s="11"/>
      <c r="P365" s="17"/>
    </row>
    <row r="366" spans="1:16" x14ac:dyDescent="0.2">
      <c r="A366" s="11"/>
      <c r="B366" s="31">
        <v>32</v>
      </c>
      <c r="C366" s="11"/>
      <c r="D366" s="15">
        <v>353</v>
      </c>
      <c r="E366" s="16">
        <f t="shared" si="45"/>
        <v>-0.40894491281858419</v>
      </c>
      <c r="F366" s="16">
        <f t="shared" si="47"/>
        <v>0.30640599092521809</v>
      </c>
      <c r="G366" s="16">
        <f t="shared" si="48"/>
        <v>1.2593812129931043</v>
      </c>
      <c r="H366" s="16">
        <f t="shared" si="49"/>
        <v>0.49376196234519665</v>
      </c>
      <c r="I366" s="16">
        <f t="shared" si="50"/>
        <v>1.0543857626470219</v>
      </c>
      <c r="J366" s="16">
        <f t="shared" si="46"/>
        <v>1.0326186174128613</v>
      </c>
      <c r="K366" s="16">
        <f t="shared" si="51"/>
        <v>0.20032971685266199</v>
      </c>
      <c r="L366" s="26">
        <f t="shared" si="52"/>
        <v>97.279139370530984</v>
      </c>
      <c r="M366" s="27">
        <f t="shared" si="53"/>
        <v>1.2629221602489986</v>
      </c>
      <c r="N366" s="6"/>
      <c r="O366" s="11"/>
      <c r="P366" s="17"/>
    </row>
    <row r="367" spans="1:16" x14ac:dyDescent="0.2">
      <c r="A367" s="11"/>
      <c r="B367" s="31">
        <v>32</v>
      </c>
      <c r="C367" s="11"/>
      <c r="D367" s="15">
        <v>354</v>
      </c>
      <c r="E367" s="16">
        <f t="shared" si="45"/>
        <v>-0.40917770804610493</v>
      </c>
      <c r="F367" s="16">
        <f t="shared" si="47"/>
        <v>0.30618438463246256</v>
      </c>
      <c r="G367" s="16">
        <f t="shared" si="48"/>
        <v>1.2596140082206251</v>
      </c>
      <c r="H367" s="16">
        <f t="shared" si="49"/>
        <v>0.4940770406074958</v>
      </c>
      <c r="I367" s="16">
        <f t="shared" si="50"/>
        <v>1.0540233986455205</v>
      </c>
      <c r="J367" s="16">
        <f t="shared" si="46"/>
        <v>1.0327319494167722</v>
      </c>
      <c r="K367" s="16">
        <f t="shared" si="51"/>
        <v>0.20018764714766057</v>
      </c>
      <c r="L367" s="26">
        <f t="shared" si="52"/>
        <v>97.187407844698527</v>
      </c>
      <c r="M367" s="27">
        <f t="shared" si="53"/>
        <v>1.2617312597381913</v>
      </c>
      <c r="N367" s="6"/>
      <c r="O367" s="11"/>
      <c r="P367" s="17"/>
    </row>
    <row r="368" spans="1:16" x14ac:dyDescent="0.2">
      <c r="A368" s="11"/>
      <c r="B368" s="31">
        <v>32</v>
      </c>
      <c r="C368" s="11"/>
      <c r="D368" s="15">
        <v>355</v>
      </c>
      <c r="E368" s="16">
        <f t="shared" si="45"/>
        <v>-0.40928929033527728</v>
      </c>
      <c r="F368" s="16">
        <f t="shared" si="47"/>
        <v>0.30607815948617961</v>
      </c>
      <c r="G368" s="16">
        <f t="shared" si="48"/>
        <v>1.2597255905097975</v>
      </c>
      <c r="H368" s="16">
        <f t="shared" si="49"/>
        <v>0.49422808495796555</v>
      </c>
      <c r="I368" s="16">
        <f t="shared" si="50"/>
        <v>1.0538496596773368</v>
      </c>
      <c r="J368" s="16">
        <f t="shared" si="46"/>
        <v>1.0328355850572479</v>
      </c>
      <c r="K368" s="16">
        <f t="shared" si="51"/>
        <v>0.20011954569464646</v>
      </c>
      <c r="L368" s="26">
        <f t="shared" si="52"/>
        <v>97.148079424443452</v>
      </c>
      <c r="M368" s="27">
        <f t="shared" si="53"/>
        <v>1.2612206802471606</v>
      </c>
      <c r="N368" s="6"/>
      <c r="O368" s="11"/>
      <c r="P368" s="17"/>
    </row>
    <row r="369" spans="1:16" x14ac:dyDescent="0.2">
      <c r="A369" s="11"/>
      <c r="B369" s="31">
        <v>32</v>
      </c>
      <c r="C369" s="11"/>
      <c r="D369" s="15">
        <v>356</v>
      </c>
      <c r="E369" s="16">
        <f t="shared" si="45"/>
        <v>-0.40927962663147271</v>
      </c>
      <c r="F369" s="16">
        <f t="shared" si="47"/>
        <v>0.30608735937962872</v>
      </c>
      <c r="G369" s="16">
        <f t="shared" si="48"/>
        <v>1.2597159268059928</v>
      </c>
      <c r="H369" s="16">
        <f t="shared" si="49"/>
        <v>0.49421500302174404</v>
      </c>
      <c r="I369" s="16">
        <f t="shared" si="50"/>
        <v>1.0538647078708494</v>
      </c>
      <c r="J369" s="16">
        <f t="shared" si="46"/>
        <v>1.0329294936337394</v>
      </c>
      <c r="K369" s="16">
        <f t="shared" si="51"/>
        <v>0.20012544382943961</v>
      </c>
      <c r="L369" s="26">
        <f t="shared" si="52"/>
        <v>97.161163306480702</v>
      </c>
      <c r="M369" s="27">
        <f t="shared" si="53"/>
        <v>1.2613905411718549</v>
      </c>
      <c r="N369" s="6"/>
      <c r="O369" s="11"/>
      <c r="P369" s="17"/>
    </row>
    <row r="370" spans="1:16" x14ac:dyDescent="0.2">
      <c r="A370" s="11"/>
      <c r="B370" s="31">
        <v>32</v>
      </c>
      <c r="C370" s="11"/>
      <c r="D370" s="15">
        <v>357</v>
      </c>
      <c r="E370" s="16">
        <f t="shared" si="45"/>
        <v>-0.40914871979742279</v>
      </c>
      <c r="F370" s="16">
        <f t="shared" si="47"/>
        <v>0.30621198051149207</v>
      </c>
      <c r="G370" s="16">
        <f t="shared" si="48"/>
        <v>1.2595850199719429</v>
      </c>
      <c r="H370" s="16">
        <f t="shared" si="49"/>
        <v>0.49403780280100507</v>
      </c>
      <c r="I370" s="16">
        <f t="shared" si="50"/>
        <v>1.0540685291784229</v>
      </c>
      <c r="J370" s="16">
        <f t="shared" si="46"/>
        <v>1.0330136473271978</v>
      </c>
      <c r="K370" s="16">
        <f t="shared" si="51"/>
        <v>0.20020533883818928</v>
      </c>
      <c r="L370" s="26">
        <f t="shared" si="52"/>
        <v>97.226671764151732</v>
      </c>
      <c r="M370" s="27">
        <f t="shared" si="53"/>
        <v>1.2622410018503909</v>
      </c>
      <c r="N370" s="6"/>
      <c r="O370" s="11"/>
      <c r="P370" s="17"/>
    </row>
    <row r="371" spans="1:16" x14ac:dyDescent="0.2">
      <c r="A371" s="11"/>
      <c r="B371" s="31">
        <v>32</v>
      </c>
      <c r="C371" s="11"/>
      <c r="D371" s="15">
        <v>358</v>
      </c>
      <c r="E371" s="16">
        <f t="shared" si="45"/>
        <v>-0.40889660861237098</v>
      </c>
      <c r="F371" s="16">
        <f t="shared" si="47"/>
        <v>0.3064519713862498</v>
      </c>
      <c r="G371" s="16">
        <f t="shared" si="48"/>
        <v>1.2593329087868912</v>
      </c>
      <c r="H371" s="16">
        <f t="shared" si="49"/>
        <v>0.49369659265867716</v>
      </c>
      <c r="I371" s="16">
        <f t="shared" si="50"/>
        <v>1.0544609334257526</v>
      </c>
      <c r="J371" s="16">
        <f t="shared" si="46"/>
        <v>1.0330880212083169</v>
      </c>
      <c r="K371" s="16">
        <f t="shared" si="51"/>
        <v>0.2003591939580236</v>
      </c>
      <c r="L371" s="26">
        <f t="shared" si="52"/>
        <v>97.344620130644429</v>
      </c>
      <c r="M371" s="27">
        <f t="shared" si="53"/>
        <v>1.2637722613452085</v>
      </c>
      <c r="N371" s="6"/>
      <c r="O371" s="11"/>
      <c r="P371" s="17"/>
    </row>
    <row r="372" spans="1:16" x14ac:dyDescent="0.2">
      <c r="A372" s="11"/>
      <c r="B372" s="31">
        <v>32</v>
      </c>
      <c r="C372" s="11"/>
      <c r="D372" s="15">
        <v>359</v>
      </c>
      <c r="E372" s="16">
        <f t="shared" si="45"/>
        <v>-0.40852336776058523</v>
      </c>
      <c r="F372" s="16">
        <f t="shared" si="47"/>
        <v>0.30680723281925693</v>
      </c>
      <c r="G372" s="16">
        <f t="shared" si="48"/>
        <v>1.2589596679351054</v>
      </c>
      <c r="H372" s="16">
        <f t="shared" si="49"/>
        <v>0.49319158109811645</v>
      </c>
      <c r="I372" s="16">
        <f t="shared" si="50"/>
        <v>1.0550415549792913</v>
      </c>
      <c r="J372" s="16">
        <f t="shared" si="46"/>
        <v>1.0331525932449173</v>
      </c>
      <c r="K372" s="16">
        <f t="shared" si="51"/>
        <v>0.20058693838585107</v>
      </c>
      <c r="L372" s="26">
        <f t="shared" si="52"/>
        <v>97.515026710195016</v>
      </c>
      <c r="M372" s="27">
        <f t="shared" si="53"/>
        <v>1.2659845572902511</v>
      </c>
      <c r="N372" s="6"/>
      <c r="O372" s="11"/>
      <c r="P372" s="17"/>
    </row>
    <row r="373" spans="1:16" x14ac:dyDescent="0.2">
      <c r="A373" s="11"/>
      <c r="B373" s="31">
        <v>32</v>
      </c>
      <c r="C373" s="11"/>
      <c r="D373" s="15">
        <v>360</v>
      </c>
      <c r="E373" s="16">
        <f t="shared" si="45"/>
        <v>-0.40802910780923335</v>
      </c>
      <c r="F373" s="16">
        <f t="shared" si="47"/>
        <v>0.30727761794661845</v>
      </c>
      <c r="G373" s="16">
        <f t="shared" si="48"/>
        <v>1.2584654079837534</v>
      </c>
      <c r="H373" s="16">
        <f t="shared" si="49"/>
        <v>0.49252307633962777</v>
      </c>
      <c r="I373" s="16">
        <f t="shared" si="50"/>
        <v>1.0558098540267302</v>
      </c>
      <c r="J373" s="16">
        <f t="shared" si="46"/>
        <v>1.0332073443084733</v>
      </c>
      <c r="K373" s="16">
        <f t="shared" si="51"/>
        <v>0.20088846729536317</v>
      </c>
      <c r="L373" s="26">
        <f t="shared" si="52"/>
        <v>97.737912617674581</v>
      </c>
      <c r="M373" s="27">
        <f t="shared" si="53"/>
        <v>1.2688781638084068</v>
      </c>
      <c r="N373" s="6"/>
      <c r="O373" s="11"/>
      <c r="P373" s="17"/>
    </row>
    <row r="374" spans="1:16" x14ac:dyDescent="0.2">
      <c r="A374" s="11"/>
      <c r="B374" s="31">
        <v>32</v>
      </c>
      <c r="C374" s="11"/>
      <c r="D374" s="15">
        <v>361</v>
      </c>
      <c r="E374" s="16">
        <f t="shared" si="45"/>
        <v>-0.40741397517562961</v>
      </c>
      <c r="F374" s="16">
        <f t="shared" si="47"/>
        <v>0.30786293224003408</v>
      </c>
      <c r="G374" s="16">
        <f t="shared" si="48"/>
        <v>1.2578502753501497</v>
      </c>
      <c r="H374" s="16">
        <f t="shared" si="49"/>
        <v>0.49169148569558518</v>
      </c>
      <c r="I374" s="16">
        <f t="shared" si="50"/>
        <v>1.0567651184608962</v>
      </c>
      <c r="J374" s="16">
        <f t="shared" si="46"/>
        <v>1.0332522581797794</v>
      </c>
      <c r="K374" s="16">
        <f t="shared" si="51"/>
        <v>0.20126364186232565</v>
      </c>
      <c r="L374" s="26">
        <f t="shared" si="52"/>
        <v>98.013301547366595</v>
      </c>
      <c r="M374" s="27">
        <f t="shared" si="53"/>
        <v>1.2724533885096716</v>
      </c>
      <c r="N374" s="6"/>
      <c r="O374" s="11"/>
      <c r="P374" s="17"/>
    </row>
    <row r="375" spans="1:16" x14ac:dyDescent="0.2">
      <c r="A375" s="11"/>
      <c r="B375" s="31">
        <v>32</v>
      </c>
      <c r="C375" s="11"/>
      <c r="D375" s="15">
        <v>362</v>
      </c>
      <c r="E375" s="16">
        <f t="shared" si="45"/>
        <v>-0.4066781520838601</v>
      </c>
      <c r="F375" s="16">
        <f t="shared" si="47"/>
        <v>0.30856293352687575</v>
      </c>
      <c r="G375" s="16">
        <f t="shared" si="48"/>
        <v>1.2571144522583801</v>
      </c>
      <c r="H375" s="16">
        <f t="shared" si="49"/>
        <v>0.49069731474670752</v>
      </c>
      <c r="I375" s="16">
        <f t="shared" si="50"/>
        <v>1.0579064663529594</v>
      </c>
      <c r="J375" s="16">
        <f t="shared" si="46"/>
        <v>1.0332873215537555</v>
      </c>
      <c r="K375" s="16">
        <f t="shared" si="51"/>
        <v>0.20171228929829499</v>
      </c>
      <c r="L375" s="26">
        <f t="shared" si="52"/>
        <v>98.341219472146051</v>
      </c>
      <c r="M375" s="27">
        <f t="shared" si="53"/>
        <v>1.2767105685857558</v>
      </c>
      <c r="N375" s="6"/>
      <c r="O375" s="11"/>
      <c r="P375" s="17"/>
    </row>
    <row r="376" spans="1:16" x14ac:dyDescent="0.2">
      <c r="A376" s="11"/>
      <c r="B376" s="31">
        <v>32</v>
      </c>
      <c r="C376" s="11"/>
      <c r="D376" s="15">
        <v>363</v>
      </c>
      <c r="E376" s="16">
        <f t="shared" si="45"/>
        <v>-0.40582185651080238</v>
      </c>
      <c r="F376" s="16">
        <f t="shared" si="47"/>
        <v>0.30937733201583234</v>
      </c>
      <c r="G376" s="16">
        <f t="shared" si="48"/>
        <v>1.2562581566853224</v>
      </c>
      <c r="H376" s="16">
        <f t="shared" si="49"/>
        <v>0.4895411663228727</v>
      </c>
      <c r="I376" s="16">
        <f t="shared" si="50"/>
        <v>1.0592328489965555</v>
      </c>
      <c r="J376" s="16">
        <f t="shared" si="46"/>
        <v>1.0333125240433874</v>
      </c>
      <c r="K376" s="16">
        <f t="shared" si="51"/>
        <v>0.20223420289292998</v>
      </c>
      <c r="L376" s="26">
        <f t="shared" si="52"/>
        <v>98.721694274655576</v>
      </c>
      <c r="M376" s="27">
        <f t="shared" si="53"/>
        <v>1.2816500660218444</v>
      </c>
      <c r="N376" s="6"/>
      <c r="O376" s="11"/>
      <c r="P376" s="17"/>
    </row>
    <row r="377" spans="1:16" x14ac:dyDescent="0.2">
      <c r="A377" s="11"/>
      <c r="B377" s="31">
        <v>32</v>
      </c>
      <c r="C377" s="11"/>
      <c r="D377" s="15">
        <v>364</v>
      </c>
      <c r="E377" s="16">
        <f t="shared" si="45"/>
        <v>-0.40484534212155204</v>
      </c>
      <c r="F377" s="16">
        <f t="shared" si="47"/>
        <v>0.31030579032855166</v>
      </c>
      <c r="G377" s="16">
        <f t="shared" si="48"/>
        <v>1.2552816422960722</v>
      </c>
      <c r="H377" s="16">
        <f t="shared" si="49"/>
        <v>0.48822373929261542</v>
      </c>
      <c r="I377" s="16">
        <f t="shared" si="50"/>
        <v>1.0607430545003924</v>
      </c>
      <c r="J377" s="16">
        <f t="shared" si="46"/>
        <v>1.0333278581828043</v>
      </c>
      <c r="K377" s="16">
        <f t="shared" si="51"/>
        <v>0.20282914206512143</v>
      </c>
      <c r="L377" s="26">
        <f t="shared" si="52"/>
        <v>99.154755312457112</v>
      </c>
      <c r="M377" s="27">
        <f t="shared" si="53"/>
        <v>1.2872722619511976</v>
      </c>
      <c r="N377" s="6"/>
      <c r="O377" s="11"/>
      <c r="P377" s="17"/>
    </row>
    <row r="378" spans="1:16" x14ac:dyDescent="0.2">
      <c r="A378" s="11"/>
      <c r="B378" s="31">
        <v>32</v>
      </c>
      <c r="C378" s="11"/>
      <c r="D378" s="15">
        <v>365</v>
      </c>
      <c r="E378" s="16">
        <f t="shared" si="45"/>
        <v>-0.40374889819427889</v>
      </c>
      <c r="F378" s="16">
        <f t="shared" si="47"/>
        <v>0.31134792353777524</v>
      </c>
      <c r="G378" s="16">
        <f t="shared" si="48"/>
        <v>1.254185198368799</v>
      </c>
      <c r="H378" s="16">
        <f t="shared" si="49"/>
        <v>0.48674582716622994</v>
      </c>
      <c r="I378" s="16">
        <f t="shared" si="50"/>
        <v>1.0624357119031478</v>
      </c>
      <c r="J378" s="16">
        <f t="shared" si="46"/>
        <v>1.0333333194294907</v>
      </c>
      <c r="K378" s="16">
        <f t="shared" si="51"/>
        <v>0.20349683242319294</v>
      </c>
      <c r="L378" s="26">
        <f t="shared" si="52"/>
        <v>99.640432919489541</v>
      </c>
      <c r="M378" s="27">
        <f t="shared" si="53"/>
        <v>1.2935775501828468</v>
      </c>
      <c r="N378" s="6"/>
      <c r="O378" s="11"/>
      <c r="P378" s="17"/>
    </row>
    <row r="379" spans="1:16" ht="13.5" thickBot="1" x14ac:dyDescent="0.25">
      <c r="A379" s="11"/>
      <c r="B379" s="32">
        <v>32</v>
      </c>
      <c r="C379" s="11"/>
      <c r="D379" s="18">
        <v>366</v>
      </c>
      <c r="E379" s="19">
        <f t="shared" si="45"/>
        <v>-0.402532849534532</v>
      </c>
      <c r="F379" s="19">
        <f t="shared" si="47"/>
        <v>0.31250329921254688</v>
      </c>
      <c r="G379" s="19">
        <f t="shared" si="48"/>
        <v>1.252969149709052</v>
      </c>
      <c r="H379" s="19">
        <f t="shared" si="49"/>
        <v>0.48510831651812314</v>
      </c>
      <c r="I379" s="19">
        <f t="shared" si="50"/>
        <v>1.0643092957810365</v>
      </c>
      <c r="J379" s="19">
        <f t="shared" si="46"/>
        <v>1.0333289061656321</v>
      </c>
      <c r="K379" s="19">
        <f t="shared" si="51"/>
        <v>0.20423696583447282</v>
      </c>
      <c r="L379" s="28">
        <f t="shared" si="52"/>
        <v>100.178757846506</v>
      </c>
      <c r="M379" s="29">
        <f t="shared" si="53"/>
        <v>1.3005663299370953</v>
      </c>
      <c r="N379" s="6"/>
      <c r="O379" s="11"/>
      <c r="P379" s="17"/>
    </row>
    <row r="380" spans="1:16" x14ac:dyDescent="0.2">
      <c r="A380" s="11"/>
      <c r="B380" s="11"/>
      <c r="C380" s="11"/>
      <c r="D380" s="11"/>
      <c r="E380" s="11"/>
      <c r="F380" s="11"/>
      <c r="G380" s="11"/>
      <c r="H380" s="11"/>
      <c r="I380" s="11"/>
      <c r="J380" s="11"/>
      <c r="K380" s="11"/>
      <c r="L380" s="2"/>
      <c r="M380" s="2"/>
      <c r="N380" s="6"/>
      <c r="O380" s="11"/>
    </row>
    <row r="381" spans="1:16" s="11" customFormat="1" x14ac:dyDescent="0.2">
      <c r="L381" s="2"/>
      <c r="M381" s="2"/>
      <c r="N381" s="2"/>
      <c r="O381" s="6"/>
    </row>
  </sheetData>
  <mergeCells count="2">
    <mergeCell ref="B9:M9"/>
    <mergeCell ref="B7:M7"/>
  </mergeCells>
  <phoneticPr fontId="0" type="noConversion"/>
  <pageMargins left="0.78740157499999996" right="0.78740157499999996" top="0.984251969" bottom="0.984251969" header="0.4921259845" footer="0.492125984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Graphiques</vt:lpstr>
      </vt:variant>
      <vt:variant>
        <vt:i4>1</vt:i4>
      </vt:variant>
    </vt:vector>
  </HeadingPairs>
  <TitlesOfParts>
    <vt:vector size="2" baseType="lpstr">
      <vt:lpstr>PE calculation</vt:lpstr>
      <vt:lpstr>PE curve</vt:lpstr>
    </vt:vector>
  </TitlesOfParts>
  <Company>Cemagref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OUDIN</dc:creator>
  <cp:lastModifiedBy>Delaigue Olivier</cp:lastModifiedBy>
  <dcterms:created xsi:type="dcterms:W3CDTF">2003-10-17T10:44:48Z</dcterms:created>
  <dcterms:modified xsi:type="dcterms:W3CDTF">2022-10-17T07:06:00Z</dcterms:modified>
</cp:coreProperties>
</file>